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SRP'!$A$1:$G$149</definedName>
    <definedName name="_xlnm.Print_Area" localSheetId="2">'Sales Outside SRP'!$A$1:$G$149</definedName>
    <definedName name="_xlnm.Print_Area" localSheetId="0">'Share Repurchase Program'!$A$1:$G$295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86" i="2" l="1"/>
  <c r="A286" i="2"/>
  <c r="B144" i="2"/>
  <c r="A144" i="2"/>
  <c r="B144" i="3"/>
  <c r="A144" i="3"/>
  <c r="B144" i="4"/>
  <c r="A144" i="4"/>
  <c r="C145" i="3" l="1"/>
  <c r="D145" i="3"/>
  <c r="C145" i="2" l="1"/>
  <c r="C287" i="2"/>
  <c r="D145" i="4"/>
  <c r="C145" i="4"/>
  <c r="B257" i="2" l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A257" i="2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C28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B191" i="2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A191" i="2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3" i="2"/>
  <c r="B184" i="2" s="1"/>
  <c r="B185" i="2" s="1"/>
  <c r="B186" i="2" s="1"/>
  <c r="B187" i="2" s="1"/>
  <c r="B188" i="2" s="1"/>
  <c r="B189" i="2" s="1"/>
  <c r="A183" i="2"/>
  <c r="A184" i="2" s="1"/>
  <c r="A185" i="2" s="1"/>
  <c r="A186" i="2" s="1"/>
  <c r="A187" i="2" s="1"/>
  <c r="A188" i="2" s="1"/>
  <c r="A189" i="2" s="1"/>
  <c r="B175" i="2" l="1"/>
  <c r="B176" i="2" s="1"/>
  <c r="B177" i="2" s="1"/>
  <c r="B178" i="2" s="1"/>
  <c r="B179" i="2" s="1"/>
  <c r="B180" i="2" s="1"/>
  <c r="B181" i="2" s="1"/>
  <c r="A175" i="2"/>
  <c r="A176" i="2" s="1"/>
  <c r="A177" i="2" s="1"/>
  <c r="A178" i="2" s="1"/>
  <c r="A179" i="2" s="1"/>
  <c r="A180" i="2" s="1"/>
  <c r="A18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3" i="2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A163" i="2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<sst xmlns="http://schemas.openxmlformats.org/spreadsheetml/2006/main" count="857" uniqueCount="41">
  <si>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</si>
  <si>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</si>
  <si>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</si>
  <si>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</si>
  <si>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</si>
  <si>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</si>
  <si>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</si>
  <si>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</si>
  <si>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</si>
  <si>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</si>
  <si>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</si>
  <si>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</si>
  <si>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</si>
  <si>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</si>
  <si>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</si>
  <si>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</si>
  <si>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</si>
  <si>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</si>
  <si>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</si>
  <si>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</si>
  <si>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</si>
  <si>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</si>
  <si>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</si>
  <si>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</si>
  <si>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</si>
  <si>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</si>
  <si>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</si>
  <si>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</si>
  <si>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</si>
  <si>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</si>
  <si>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</si>
  <si>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</si>
  <si>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</si>
  <si>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</si>
  <si>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</si>
  <si>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</si>
  <si>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</si>
  <si>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</si>
  <si>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</si>
  <si>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</si>
  <si>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14 January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</si>
</sst>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4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 t="shared" si="8"/>
        <v>42377</v>
      </c>
      <c r="B144" s="75">
        <f t="shared" si="8"/>
        <v>42383</v>
      </c>
      <c r="C144" s="77" t="s">
        <v>5</v>
      </c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ht="18" customHeight="1" x14ac:dyDescent="0.25">
      <c r="A145" s="21" t="s">
        <v>34</v>
      </c>
      <c r="B145" s="21"/>
      <c r="C145" s="22">
        <f>SUM(C7:C143)</f>
        <v>0</v>
      </c>
      <c r="D145" s="22"/>
      <c r="E145" s="22"/>
      <c r="F145" s="22"/>
      <c r="G145" s="22"/>
      <c r="H145" s="65"/>
      <c r="I145" s="65"/>
      <c r="J145" s="65"/>
      <c r="K145" s="65"/>
      <c r="L145" s="65"/>
    </row>
    <row r="146" spans="1:15" ht="1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5" s="6" customFormat="1" ht="34.5" customHeight="1" x14ac:dyDescent="0.25">
      <c r="A147" s="97" t="s">
        <v>2</v>
      </c>
      <c r="B147" s="98"/>
      <c r="C147" s="17" t="s">
        <v>33</v>
      </c>
      <c r="D147" s="17"/>
      <c r="E147" s="17"/>
      <c r="F147" s="17"/>
      <c r="G147" s="18"/>
      <c r="M147" s="9"/>
      <c r="N147"/>
      <c r="O147" s="9"/>
    </row>
    <row r="148" spans="1:15" ht="15" x14ac:dyDescent="0.25">
      <c r="A148" s="19" t="s">
        <v>3</v>
      </c>
      <c r="B148" s="19" t="s">
        <v>4</v>
      </c>
      <c r="C148" s="19" t="s">
        <v>7</v>
      </c>
      <c r="D148" s="19" t="s">
        <v>6</v>
      </c>
      <c r="E148" s="19" t="s">
        <v>9</v>
      </c>
      <c r="F148" s="19" t="s">
        <v>8</v>
      </c>
      <c r="G148" s="19" t="s">
        <v>0</v>
      </c>
      <c r="M148" s="9"/>
      <c r="O148" s="9"/>
    </row>
    <row r="149" spans="1:15" ht="15" x14ac:dyDescent="0.25">
      <c r="A149" s="20">
        <v>41418</v>
      </c>
      <c r="B149" s="20">
        <v>41424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41425</v>
      </c>
      <c r="B150" s="2">
        <v>41431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v>41432</v>
      </c>
      <c r="B151" s="20">
        <v>41438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41439</v>
      </c>
      <c r="B152" s="2">
        <v>41445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v>41446</v>
      </c>
      <c r="B153" s="20">
        <v>41452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41453</v>
      </c>
      <c r="B154" s="2">
        <v>41459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v>41460</v>
      </c>
      <c r="B155" s="20">
        <v>41466</v>
      </c>
      <c r="C155" s="59" t="s">
        <v>5</v>
      </c>
      <c r="D155" s="20"/>
      <c r="E155" s="20"/>
      <c r="F155" s="20"/>
      <c r="G155" s="20"/>
      <c r="M155" s="9"/>
      <c r="O155" s="9"/>
    </row>
    <row r="156" spans="1:15" ht="15" x14ac:dyDescent="0.25">
      <c r="A156" s="2">
        <v>41467</v>
      </c>
      <c r="B156" s="2">
        <v>41473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v>41474</v>
      </c>
      <c r="B157" s="20">
        <v>41480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41481</v>
      </c>
      <c r="B158" s="2">
        <v>41487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v>41488</v>
      </c>
      <c r="B159" s="20">
        <v>41494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41495</v>
      </c>
      <c r="B160" s="2">
        <v>41501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v>41502</v>
      </c>
      <c r="B161" s="20">
        <v>41508</v>
      </c>
      <c r="C161" s="59" t="s">
        <v>5</v>
      </c>
      <c r="D161" s="20"/>
      <c r="E161" s="20"/>
      <c r="F161" s="20"/>
      <c r="G161" s="20"/>
      <c r="M161" s="9"/>
      <c r="O161" s="9"/>
    </row>
    <row r="162" spans="1:15" ht="15" x14ac:dyDescent="0.25">
      <c r="A162" s="2">
        <v>41509</v>
      </c>
      <c r="B162" s="2">
        <v>41515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f t="shared" ref="A163:B165" si="9">A162+7</f>
        <v>41516</v>
      </c>
      <c r="B163" s="20">
        <f t="shared" si="9"/>
        <v>41522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">
        <f t="shared" si="9"/>
        <v>41523</v>
      </c>
      <c r="B164" s="2">
        <f t="shared" si="9"/>
        <v>41529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f t="shared" si="9"/>
        <v>41530</v>
      </c>
      <c r="B165" s="20">
        <f t="shared" si="9"/>
        <v>41536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">
        <f t="shared" ref="A166:B168" si="10">A165+7</f>
        <v>41537</v>
      </c>
      <c r="B166" s="2">
        <f t="shared" si="10"/>
        <v>41543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f t="shared" si="10"/>
        <v>41544</v>
      </c>
      <c r="B167" s="20">
        <f t="shared" si="10"/>
        <v>41550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">
        <f t="shared" si="10"/>
        <v>41551</v>
      </c>
      <c r="B168" s="2">
        <f t="shared" si="10"/>
        <v>41557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f t="shared" ref="A169:B171" si="11">A168+7</f>
        <v>41558</v>
      </c>
      <c r="B169" s="20">
        <f t="shared" si="11"/>
        <v>41564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">
        <f t="shared" si="11"/>
        <v>41565</v>
      </c>
      <c r="B170" s="2">
        <f t="shared" si="11"/>
        <v>41571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f t="shared" si="11"/>
        <v>41572</v>
      </c>
      <c r="B171" s="20">
        <f t="shared" si="11"/>
        <v>41578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">
        <f>A171+7</f>
        <v>41579</v>
      </c>
      <c r="B172" s="2">
        <f>B171+7</f>
        <v>41585</v>
      </c>
      <c r="C172" s="60" t="s">
        <v>5</v>
      </c>
      <c r="D172" s="2"/>
      <c r="E172" s="2"/>
      <c r="F172" s="2"/>
      <c r="G172" s="2"/>
      <c r="M172" s="9"/>
      <c r="O172" s="9"/>
    </row>
    <row r="173" spans="1:15" ht="15" x14ac:dyDescent="0.25">
      <c r="A173" s="20">
        <f>A172+7</f>
        <v>41586</v>
      </c>
      <c r="B173" s="20">
        <f>B172+7</f>
        <v>41592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75">
        <v>41593</v>
      </c>
      <c r="B174" s="75">
        <v>41599</v>
      </c>
      <c r="C174" s="60" t="s">
        <v>5</v>
      </c>
      <c r="D174" s="75"/>
      <c r="E174" s="75"/>
      <c r="F174" s="75"/>
      <c r="G174" s="75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0">
        <f t="shared" ref="A175:B177" si="12">A174+7</f>
        <v>41600</v>
      </c>
      <c r="B175" s="20">
        <f t="shared" si="12"/>
        <v>41606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75">
        <f t="shared" si="12"/>
        <v>41607</v>
      </c>
      <c r="B176" s="75">
        <f t="shared" si="12"/>
        <v>41613</v>
      </c>
      <c r="C176" s="60" t="s">
        <v>5</v>
      </c>
      <c r="D176" s="75"/>
      <c r="E176" s="75"/>
      <c r="F176" s="75"/>
      <c r="G176" s="75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0">
        <f t="shared" si="12"/>
        <v>41614</v>
      </c>
      <c r="B177" s="20">
        <f t="shared" si="12"/>
        <v>41620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75">
        <f t="shared" ref="A178:B180" si="13">A177+7</f>
        <v>41621</v>
      </c>
      <c r="B178" s="75">
        <f t="shared" si="13"/>
        <v>41627</v>
      </c>
      <c r="C178" s="60" t="s">
        <v>5</v>
      </c>
      <c r="D178" s="75"/>
      <c r="E178" s="75"/>
      <c r="F178" s="75"/>
      <c r="G178" s="75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0">
        <f t="shared" si="13"/>
        <v>41628</v>
      </c>
      <c r="B179" s="20">
        <f t="shared" si="13"/>
        <v>41634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75">
        <f t="shared" si="13"/>
        <v>41635</v>
      </c>
      <c r="B180" s="75">
        <f t="shared" si="13"/>
        <v>41641</v>
      </c>
      <c r="C180" s="60" t="s">
        <v>5</v>
      </c>
      <c r="D180" s="75"/>
      <c r="E180" s="75"/>
      <c r="F180" s="75"/>
      <c r="G180" s="75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20">
        <f>A180+7</f>
        <v>41642</v>
      </c>
      <c r="B181" s="20">
        <f>B180+7</f>
        <v>41648</v>
      </c>
      <c r="C181" s="73" t="s">
        <v>5</v>
      </c>
      <c r="D181" s="20"/>
      <c r="E181" s="20"/>
      <c r="F181" s="20"/>
      <c r="G181" s="20"/>
      <c r="H181" s="64"/>
      <c r="I181" s="64"/>
      <c r="J181" s="64"/>
      <c r="K181" s="64"/>
      <c r="L181" s="64"/>
      <c r="M181" s="9"/>
      <c r="O181" s="9"/>
    </row>
    <row r="182" spans="1:15" s="81" customFormat="1" ht="15" x14ac:dyDescent="0.25">
      <c r="A182" s="75">
        <v>41649</v>
      </c>
      <c r="B182" s="75">
        <v>41655</v>
      </c>
      <c r="C182" s="60" t="s">
        <v>5</v>
      </c>
      <c r="D182" s="75"/>
      <c r="E182" s="75"/>
      <c r="F182" s="75"/>
      <c r="G182" s="75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ref="A183:B254" si="14">A182+7</f>
        <v>41656</v>
      </c>
      <c r="B183" s="20">
        <f t="shared" si="14"/>
        <v>41662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75">
        <f t="shared" si="14"/>
        <v>41663</v>
      </c>
      <c r="B184" s="75">
        <f t="shared" si="14"/>
        <v>41669</v>
      </c>
      <c r="C184" s="60" t="s">
        <v>5</v>
      </c>
      <c r="D184" s="75"/>
      <c r="E184" s="75"/>
      <c r="F184" s="75"/>
      <c r="G184" s="75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41670</v>
      </c>
      <c r="B185" s="20">
        <f t="shared" si="14"/>
        <v>41676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75">
        <f t="shared" ref="A186:A188" si="15">A185+7</f>
        <v>41677</v>
      </c>
      <c r="B186" s="75">
        <f t="shared" ref="B186:B188" si="16">B185+7</f>
        <v>41683</v>
      </c>
      <c r="C186" s="60" t="s">
        <v>5</v>
      </c>
      <c r="D186" s="75"/>
      <c r="E186" s="75"/>
      <c r="F186" s="75"/>
      <c r="G186" s="75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41684</v>
      </c>
      <c r="B187" s="20">
        <f t="shared" si="14"/>
        <v>41690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75">
        <f t="shared" si="15"/>
        <v>41691</v>
      </c>
      <c r="B188" s="75">
        <f t="shared" si="16"/>
        <v>41697</v>
      </c>
      <c r="C188" s="60" t="s">
        <v>5</v>
      </c>
      <c r="D188" s="75"/>
      <c r="E188" s="75"/>
      <c r="F188" s="75"/>
      <c r="G188" s="75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41698</v>
      </c>
      <c r="B189" s="20">
        <f t="shared" si="14"/>
        <v>41704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v>41705</v>
      </c>
      <c r="B190" s="83">
        <v>41711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41712</v>
      </c>
      <c r="B191" s="20">
        <f t="shared" si="14"/>
        <v>41718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41719</v>
      </c>
      <c r="B192" s="83">
        <f>+B191+7</f>
        <v>41725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41726</v>
      </c>
      <c r="B193" s="20">
        <f t="shared" si="14"/>
        <v>41732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41733</v>
      </c>
      <c r="B194" s="83">
        <f>+B193+7</f>
        <v>41739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41740</v>
      </c>
      <c r="B195" s="20">
        <f t="shared" si="14"/>
        <v>41746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41747</v>
      </c>
      <c r="B196" s="83">
        <f>+B195+7</f>
        <v>41753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41754</v>
      </c>
      <c r="B197" s="20">
        <f t="shared" si="14"/>
        <v>41760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41761</v>
      </c>
      <c r="B198" s="83">
        <f>+B197+7</f>
        <v>41767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41768</v>
      </c>
      <c r="B199" s="20">
        <f t="shared" si="14"/>
        <v>41774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41775</v>
      </c>
      <c r="B200" s="83">
        <f>+B199+7</f>
        <v>41781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41782</v>
      </c>
      <c r="B201" s="20">
        <f t="shared" si="14"/>
        <v>41788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41789</v>
      </c>
      <c r="B202" s="83">
        <f>+B201+7</f>
        <v>41795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41796</v>
      </c>
      <c r="B203" s="20">
        <f t="shared" si="14"/>
        <v>41802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41803</v>
      </c>
      <c r="B204" s="83">
        <f>+B203+7</f>
        <v>41809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41810</v>
      </c>
      <c r="B205" s="20">
        <f t="shared" si="14"/>
        <v>41816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41817</v>
      </c>
      <c r="B206" s="83">
        <f>+B205+7</f>
        <v>41823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41824</v>
      </c>
      <c r="B207" s="20">
        <f t="shared" si="14"/>
        <v>41830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41831</v>
      </c>
      <c r="B208" s="83">
        <f>+B207+7</f>
        <v>41837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41838</v>
      </c>
      <c r="B209" s="20">
        <f t="shared" si="14"/>
        <v>41844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41845</v>
      </c>
      <c r="B210" s="83">
        <f>+B209+7</f>
        <v>41851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41852</v>
      </c>
      <c r="B211" s="20">
        <f t="shared" si="14"/>
        <v>41858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41859</v>
      </c>
      <c r="B212" s="83">
        <f>+B211+7</f>
        <v>41865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41866</v>
      </c>
      <c r="B213" s="20">
        <f t="shared" si="14"/>
        <v>41872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>+A213+7</f>
        <v>41873</v>
      </c>
      <c r="B214" s="83">
        <f>+B213+7</f>
        <v>41879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 t="shared" si="14"/>
        <v>41880</v>
      </c>
      <c r="B215" s="20">
        <f t="shared" si="14"/>
        <v>41886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41887</v>
      </c>
      <c r="B216" s="83">
        <f t="shared" si="14"/>
        <v>41893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41894</v>
      </c>
      <c r="B217" s="20">
        <f>B216+7</f>
        <v>41900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41901</v>
      </c>
      <c r="B218" s="83">
        <f t="shared" si="14"/>
        <v>41907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41908</v>
      </c>
      <c r="B219" s="20">
        <f>B218+7</f>
        <v>41914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41915</v>
      </c>
      <c r="B220" s="83">
        <f t="shared" si="14"/>
        <v>41921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41922</v>
      </c>
      <c r="B221" s="20">
        <f>B220+7</f>
        <v>41928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41929</v>
      </c>
      <c r="B222" s="83">
        <f t="shared" si="14"/>
        <v>41935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41936</v>
      </c>
      <c r="B223" s="20">
        <f>B222+7</f>
        <v>41942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41943</v>
      </c>
      <c r="B224" s="83">
        <f t="shared" si="14"/>
        <v>41949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41950</v>
      </c>
      <c r="B225" s="20">
        <f>B224+7</f>
        <v>41956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41957</v>
      </c>
      <c r="B226" s="83">
        <f t="shared" si="14"/>
        <v>41963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41964</v>
      </c>
      <c r="B227" s="20">
        <f>B226+7</f>
        <v>41970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41971</v>
      </c>
      <c r="B228" s="83">
        <f t="shared" si="14"/>
        <v>41977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41978</v>
      </c>
      <c r="B229" s="20">
        <f>B228+7</f>
        <v>41984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41985</v>
      </c>
      <c r="B230" s="83">
        <f t="shared" si="14"/>
        <v>41991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41992</v>
      </c>
      <c r="B231" s="20">
        <f>B230+7</f>
        <v>41998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41999</v>
      </c>
      <c r="B232" s="83">
        <f t="shared" si="14"/>
        <v>42005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42006</v>
      </c>
      <c r="B233" s="20">
        <f>B232+7</f>
        <v>42012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42013</v>
      </c>
      <c r="B234" s="83">
        <f t="shared" si="14"/>
        <v>42019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42020</v>
      </c>
      <c r="B235" s="20">
        <f>B234+7</f>
        <v>42026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42027</v>
      </c>
      <c r="B236" s="83">
        <f t="shared" si="14"/>
        <v>42033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42034</v>
      </c>
      <c r="B237" s="20">
        <f>B236+7</f>
        <v>42040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42041</v>
      </c>
      <c r="B238" s="83">
        <f t="shared" si="14"/>
        <v>42047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42048</v>
      </c>
      <c r="B239" s="20">
        <f>B238+7</f>
        <v>42054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42055</v>
      </c>
      <c r="B240" s="83">
        <f t="shared" si="14"/>
        <v>42061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42062</v>
      </c>
      <c r="B241" s="20">
        <f>B240+7</f>
        <v>42068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42069</v>
      </c>
      <c r="B242" s="83">
        <f t="shared" si="14"/>
        <v>42075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42076</v>
      </c>
      <c r="B243" s="20">
        <f>B242+7</f>
        <v>42082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42083</v>
      </c>
      <c r="B244" s="83">
        <f t="shared" si="14"/>
        <v>42089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42090</v>
      </c>
      <c r="B245" s="20">
        <f>B244+7</f>
        <v>42096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42097</v>
      </c>
      <c r="B246" s="83">
        <f t="shared" si="14"/>
        <v>42103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42104</v>
      </c>
      <c r="B247" s="20">
        <f>B246+7</f>
        <v>42110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42111</v>
      </c>
      <c r="B248" s="83">
        <f t="shared" si="14"/>
        <v>42117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42118</v>
      </c>
      <c r="B249" s="20">
        <f>B248+7</f>
        <v>42124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42125</v>
      </c>
      <c r="B250" s="83">
        <f t="shared" si="14"/>
        <v>42131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42132</v>
      </c>
      <c r="B251" s="20">
        <f>B250+7</f>
        <v>42138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42139</v>
      </c>
      <c r="B252" s="83">
        <f t="shared" si="14"/>
        <v>42145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>A252+7</f>
        <v>42146</v>
      </c>
      <c r="B253" s="20">
        <f>B252+7</f>
        <v>42152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4"/>
        <v>42153</v>
      </c>
      <c r="B254" s="83">
        <f t="shared" si="14"/>
        <v>42159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v>42160</v>
      </c>
      <c r="B255" s="20">
        <v>42166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v>42167</v>
      </c>
      <c r="B256" s="83">
        <v>42173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ref="A257:B285" si="17">A256+7</f>
        <v>42174</v>
      </c>
      <c r="B257" s="20">
        <f t="shared" si="17"/>
        <v>42180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7"/>
        <v>42181</v>
      </c>
      <c r="B258" s="83">
        <f t="shared" si="17"/>
        <v>42187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42188</v>
      </c>
      <c r="B259" s="20">
        <f t="shared" si="17"/>
        <v>42194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ref="A260:A286" si="18">A259+7</f>
        <v>42195</v>
      </c>
      <c r="B260" s="83">
        <f t="shared" ref="B260:B286" si="19">B259+7</f>
        <v>42201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42202</v>
      </c>
      <c r="B261" s="20">
        <f t="shared" si="17"/>
        <v>42208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42209</v>
      </c>
      <c r="B262" s="83">
        <f t="shared" si="19"/>
        <v>42215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42216</v>
      </c>
      <c r="B263" s="20">
        <f t="shared" si="17"/>
        <v>42222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42223</v>
      </c>
      <c r="B264" s="83">
        <f t="shared" si="19"/>
        <v>42229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42230</v>
      </c>
      <c r="B265" s="20">
        <f t="shared" si="17"/>
        <v>42236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42237</v>
      </c>
      <c r="B266" s="83">
        <f t="shared" si="19"/>
        <v>42243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42244</v>
      </c>
      <c r="B267" s="20">
        <f t="shared" si="17"/>
        <v>42250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42251</v>
      </c>
      <c r="B268" s="83">
        <f t="shared" si="19"/>
        <v>42257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42258</v>
      </c>
      <c r="B269" s="20">
        <f t="shared" si="17"/>
        <v>42264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42265</v>
      </c>
      <c r="B270" s="83">
        <f t="shared" si="19"/>
        <v>42271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42272</v>
      </c>
      <c r="B271" s="20">
        <f t="shared" si="17"/>
        <v>42278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42279</v>
      </c>
      <c r="B272" s="83">
        <f t="shared" si="19"/>
        <v>42285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42286</v>
      </c>
      <c r="B273" s="20">
        <f t="shared" si="17"/>
        <v>42292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42293</v>
      </c>
      <c r="B274" s="83">
        <f t="shared" si="19"/>
        <v>42299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42300</v>
      </c>
      <c r="B275" s="20">
        <f t="shared" si="17"/>
        <v>42306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42307</v>
      </c>
      <c r="B276" s="83">
        <f t="shared" si="19"/>
        <v>42313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42314</v>
      </c>
      <c r="B277" s="20">
        <f t="shared" si="17"/>
        <v>42320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42321</v>
      </c>
      <c r="B278" s="83">
        <f t="shared" si="19"/>
        <v>42327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42328</v>
      </c>
      <c r="B279" s="20">
        <f t="shared" si="17"/>
        <v>42334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42335</v>
      </c>
      <c r="B280" s="83">
        <f t="shared" si="19"/>
        <v>42341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42342</v>
      </c>
      <c r="B281" s="20">
        <f t="shared" si="17"/>
        <v>42348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42349</v>
      </c>
      <c r="B282" s="83">
        <f t="shared" si="19"/>
        <v>42355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20">
        <f t="shared" si="17"/>
        <v>42356</v>
      </c>
      <c r="B283" s="20">
        <f t="shared" si="17"/>
        <v>42362</v>
      </c>
      <c r="C283" s="73" t="s">
        <v>5</v>
      </c>
      <c r="D283" s="20"/>
      <c r="E283" s="20"/>
      <c r="F283" s="20"/>
      <c r="G283" s="20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83">
        <f t="shared" si="18"/>
        <v>42363</v>
      </c>
      <c r="B284" s="83">
        <f t="shared" si="19"/>
        <v>42369</v>
      </c>
      <c r="C284" s="84" t="s">
        <v>5</v>
      </c>
      <c r="D284" s="83"/>
      <c r="E284" s="83"/>
      <c r="F284" s="83"/>
      <c r="G284" s="83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20">
        <f t="shared" si="17"/>
        <v>42370</v>
      </c>
      <c r="B285" s="20">
        <f t="shared" si="17"/>
        <v>42376</v>
      </c>
      <c r="C285" s="73" t="s">
        <v>5</v>
      </c>
      <c r="D285" s="20"/>
      <c r="E285" s="20"/>
      <c r="F285" s="20"/>
      <c r="G285" s="20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83">
        <f t="shared" si="18"/>
        <v>42377</v>
      </c>
      <c r="B286" s="83">
        <f t="shared" si="19"/>
        <v>42383</v>
      </c>
      <c r="C286" s="84" t="s">
        <v>5</v>
      </c>
      <c r="D286" s="83"/>
      <c r="E286" s="83"/>
      <c r="F286" s="83"/>
      <c r="G286" s="83"/>
      <c r="H286" s="78"/>
      <c r="I286" s="78"/>
      <c r="J286" s="78"/>
      <c r="K286" s="78"/>
      <c r="L286" s="78"/>
      <c r="M286" s="76"/>
      <c r="O286" s="76"/>
    </row>
    <row r="287" spans="1:15" ht="15" x14ac:dyDescent="0.25">
      <c r="A287" s="21" t="s">
        <v>34</v>
      </c>
      <c r="B287" s="21"/>
      <c r="C287" s="22">
        <f>SUM(C149:C285)</f>
        <v>0</v>
      </c>
      <c r="D287" s="22"/>
      <c r="E287" s="22"/>
      <c r="F287" s="22"/>
      <c r="G287" s="22"/>
      <c r="M287" s="9"/>
      <c r="N287" s="9"/>
      <c r="O287" s="9"/>
    </row>
    <row r="288" spans="1:15" ht="15" x14ac:dyDescent="0.25">
      <c r="A288" s="99"/>
      <c r="B288" s="100"/>
      <c r="C288" s="100"/>
      <c r="D288" s="100"/>
      <c r="E288" s="100"/>
      <c r="F288" s="100"/>
      <c r="G288" s="101"/>
      <c r="M288" s="9"/>
      <c r="N288" s="9"/>
      <c r="O288" s="9"/>
    </row>
    <row r="289" spans="1:15" ht="15" x14ac:dyDescent="0.25">
      <c r="A289" s="21" t="s">
        <v>35</v>
      </c>
      <c r="B289" s="21"/>
      <c r="C289" s="22">
        <f>SUM(C287+C145)</f>
        <v>0</v>
      </c>
      <c r="D289" s="22"/>
      <c r="E289" s="22"/>
      <c r="F289" s="22"/>
      <c r="G289" s="22"/>
      <c r="M289" s="9"/>
      <c r="N289" s="9"/>
      <c r="O289" s="9"/>
    </row>
    <row r="290" spans="1:15" ht="15" x14ac:dyDescent="0.25">
      <c r="A290" s="12"/>
      <c r="B290" s="16"/>
      <c r="G290"/>
    </row>
    <row r="291" spans="1:15" s="56" customFormat="1" ht="15" x14ac:dyDescent="0.25">
      <c r="A291" s="57" t="s">
        <v>1</v>
      </c>
      <c r="B291" s="10"/>
      <c r="C291"/>
      <c r="D291"/>
      <c r="E291"/>
      <c r="F291" s="9"/>
      <c r="G291" s="9"/>
    </row>
    <row r="292" spans="1:15" ht="15" x14ac:dyDescent="0.25">
      <c r="A292" s="5"/>
      <c r="B292" s="5"/>
      <c r="F292" s="9"/>
      <c r="G292" s="9"/>
    </row>
    <row r="293" spans="1:15" ht="15" x14ac:dyDescent="0.25">
      <c r="A293" s="42" t="s">
        <v>25</v>
      </c>
      <c r="B293" s="43"/>
      <c r="C293" s="43"/>
      <c r="D293" s="43"/>
      <c r="E293" s="43"/>
      <c r="F293" s="43"/>
      <c r="G293"/>
    </row>
    <row r="294" spans="1:15" x14ac:dyDescent="0.2">
      <c r="A294" s="9"/>
      <c r="B294" s="9"/>
      <c r="C294" s="9"/>
      <c r="D294" s="9"/>
      <c r="E294" s="9"/>
      <c r="F294" s="9"/>
      <c r="G294" s="9"/>
    </row>
    <row r="295" spans="1:15" x14ac:dyDescent="0.2">
      <c r="A295" s="9"/>
      <c r="B295" s="9"/>
      <c r="C295" s="9"/>
      <c r="D295" s="9"/>
      <c r="E295" s="9"/>
      <c r="F295" s="9"/>
      <c r="G295" s="9"/>
    </row>
    <row r="296" spans="1:15" x14ac:dyDescent="0.2">
      <c r="F296" s="9"/>
      <c r="G296" s="9"/>
    </row>
    <row r="297" spans="1:15" x14ac:dyDescent="0.2">
      <c r="F297" s="9"/>
      <c r="G297" s="9"/>
    </row>
    <row r="298" spans="1:15" x14ac:dyDescent="0.2">
      <c r="F298" s="9"/>
      <c r="G298" s="9"/>
    </row>
    <row r="299" spans="1:15" x14ac:dyDescent="0.2">
      <c r="F299" s="9"/>
      <c r="G299" s="9"/>
    </row>
    <row r="300" spans="1:15" x14ac:dyDescent="0.2">
      <c r="F300" s="9"/>
      <c r="G300" s="9"/>
    </row>
    <row r="301" spans="1:15" x14ac:dyDescent="0.2">
      <c r="F301" s="9"/>
      <c r="G301" s="9"/>
    </row>
    <row r="302" spans="1:15" x14ac:dyDescent="0.2">
      <c r="F302" s="9"/>
      <c r="G302" s="9"/>
    </row>
    <row r="303" spans="1:15" x14ac:dyDescent="0.2">
      <c r="F303" s="9"/>
      <c r="G303" s="9"/>
    </row>
    <row r="304" spans="1:15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F341" s="9"/>
      <c r="G341" s="9"/>
    </row>
    <row r="342" spans="5:7" x14ac:dyDescent="0.2">
      <c r="F342" s="9"/>
      <c r="G342" s="9"/>
    </row>
    <row r="343" spans="5:7" x14ac:dyDescent="0.2">
      <c r="F343" s="9"/>
      <c r="G343" s="9"/>
    </row>
    <row r="344" spans="5:7" x14ac:dyDescent="0.2">
      <c r="F344" s="9"/>
      <c r="G344" s="9"/>
    </row>
    <row r="345" spans="5:7" x14ac:dyDescent="0.2">
      <c r="F345" s="9"/>
      <c r="G345" s="9"/>
    </row>
    <row r="346" spans="5:7" x14ac:dyDescent="0.2">
      <c r="F346" s="9"/>
      <c r="G346" s="9"/>
    </row>
    <row r="347" spans="5:7" x14ac:dyDescent="0.2">
      <c r="E347" s="6"/>
      <c r="F347" s="9"/>
      <c r="G347" s="9"/>
    </row>
    <row r="348" spans="5:7" x14ac:dyDescent="0.2">
      <c r="F348" s="9"/>
      <c r="G348" s="9"/>
    </row>
  </sheetData>
  <mergeCells count="3">
    <mergeCell ref="A5:B5"/>
    <mergeCell ref="A147:B147"/>
    <mergeCell ref="A288:G28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topLeftCell="A124" workbookViewId="0">
      <selection activeCell="A144" sqref="A144:XFD14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 t="shared" si="11"/>
        <v>42377</v>
      </c>
      <c r="B144" s="20">
        <f t="shared" si="11"/>
        <v>42383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7" ht="18.75" customHeight="1" x14ac:dyDescent="0.25">
      <c r="A145" s="21" t="s">
        <v>31</v>
      </c>
      <c r="B145" s="21"/>
      <c r="C145" s="22">
        <f>SUM(C7:C143)</f>
        <v>0</v>
      </c>
      <c r="D145" s="22">
        <f>SUM(D7:D143)</f>
        <v>0</v>
      </c>
      <c r="E145" s="22"/>
      <c r="F145" s="22"/>
      <c r="G145" s="22"/>
    </row>
    <row r="146" spans="1:7" ht="15" x14ac:dyDescent="0.25">
      <c r="A146" s="12"/>
      <c r="B146" s="13"/>
      <c r="C146" s="14"/>
      <c r="D146" s="15"/>
    </row>
    <row r="147" spans="1:7" ht="15" x14ac:dyDescent="0.25">
      <c r="A147" s="57" t="s">
        <v>1</v>
      </c>
      <c r="B147" s="26"/>
      <c r="C147" s="3"/>
      <c r="D147" s="4"/>
    </row>
    <row r="148" spans="1:7" ht="15" x14ac:dyDescent="0.25">
      <c r="A148" s="5"/>
      <c r="B148" s="5"/>
      <c r="C148" s="5"/>
      <c r="D148" s="5"/>
    </row>
    <row r="149" spans="1:7" ht="15" x14ac:dyDescent="0.25">
      <c r="A149" s="42" t="s">
        <v>25</v>
      </c>
      <c r="B149" s="43"/>
      <c r="C149" s="43"/>
      <c r="D149" s="43"/>
      <c r="E149" s="43"/>
      <c r="F149" s="43"/>
    </row>
    <row r="165" spans="9:9" x14ac:dyDescent="0.2">
      <c r="I16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9"/>
  <sheetViews>
    <sheetView topLeftCell="A121" workbookViewId="0">
      <selection activeCell="B144" sqref="B14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 t="shared" si="12"/>
        <v>42377</v>
      </c>
      <c r="B144" s="39">
        <f t="shared" si="12"/>
        <v>42383</v>
      </c>
      <c r="C144" s="67" t="s">
        <v>5</v>
      </c>
      <c r="D144" s="67" t="s">
        <v>5</v>
      </c>
      <c r="E144" s="41"/>
      <c r="F144" s="41"/>
      <c r="G144" s="41"/>
    </row>
    <row r="145" spans="1:7" ht="16.5" customHeight="1" x14ac:dyDescent="0.25">
      <c r="A145" s="21" t="s">
        <v>31</v>
      </c>
      <c r="B145" s="21"/>
      <c r="C145" s="22">
        <f>SUM(C7:C143)</f>
        <v>0</v>
      </c>
      <c r="D145" s="22">
        <f>SUM(D7:D143)</f>
        <v>0</v>
      </c>
      <c r="E145" s="22"/>
      <c r="F145" s="22"/>
      <c r="G145" s="22"/>
    </row>
    <row r="147" spans="1:7" ht="15" x14ac:dyDescent="0.2">
      <c r="A147" s="57" t="s">
        <v>1</v>
      </c>
      <c r="B147" s="57"/>
    </row>
    <row r="149" spans="1:7" ht="15" x14ac:dyDescent="0.25">
      <c r="A149" s="42" t="s">
        <v>25</v>
      </c>
      <c r="B149" s="43"/>
      <c r="C149" s="43"/>
      <c r="D149" s="43"/>
      <c r="E149" s="43"/>
      <c r="F149" s="43"/>
      <c r="G14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J14" sqref="J1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Program'!$C$289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J Avalos</cp:lastModifiedBy>
  <cp:lastPrinted>2013-08-30T12:46:25Z</cp:lastPrinted>
  <dcterms:created xsi:type="dcterms:W3CDTF">2013-08-30T11:53:03Z</dcterms:created>
  <dcterms:modified xsi:type="dcterms:W3CDTF">2016-01-14T21:07:50Z</dcterms:modified>
</cp:coreProperties>
</file>