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SRP'!$A$1:$G$80</definedName>
    <definedName name="_xlnm.Print_Area" localSheetId="2">'Sales Outside SRP'!$A$1:$G$80</definedName>
    <definedName name="_xlnm.Print_Area" localSheetId="0">'Share Repurchase Program'!$A$1:$G$157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6" i="3" l="1"/>
  <c r="C76" i="4"/>
  <c r="D76" i="4"/>
  <c r="B75" i="4"/>
  <c r="A75" i="4"/>
  <c r="B74" i="4"/>
  <c r="A74" i="4"/>
  <c r="D76" i="3"/>
  <c r="A73" i="3"/>
  <c r="A74" i="3" s="1"/>
  <c r="A75" i="3" s="1"/>
  <c r="B73" i="3"/>
  <c r="B74" i="3" s="1"/>
  <c r="B75" i="3" s="1"/>
  <c r="C151" i="2"/>
  <c r="C149" i="2"/>
  <c r="A147" i="2"/>
  <c r="A148" i="2" s="1"/>
  <c r="B147" i="2"/>
  <c r="B148" i="2" s="1"/>
  <c r="C76" i="2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B122" i="2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A122" i="2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4" i="2"/>
  <c r="B115" i="2" s="1"/>
  <c r="B116" i="2" s="1"/>
  <c r="B117" i="2" s="1"/>
  <c r="B118" i="2" s="1"/>
  <c r="B119" i="2" s="1"/>
  <c r="B120" i="2" s="1"/>
  <c r="A114" i="2"/>
  <c r="A115" i="2" s="1"/>
  <c r="A116" i="2" s="1"/>
  <c r="A117" i="2" s="1"/>
  <c r="A118" i="2" s="1"/>
  <c r="A119" i="2" s="1"/>
  <c r="A120" i="2" s="1"/>
  <c r="B106" i="2" l="1"/>
  <c r="B107" i="2" s="1"/>
  <c r="B108" i="2" s="1"/>
  <c r="B109" i="2" s="1"/>
  <c r="B110" i="2" s="1"/>
  <c r="B111" i="2" s="1"/>
  <c r="B112" i="2" s="1"/>
  <c r="A106" i="2"/>
  <c r="A107" i="2" s="1"/>
  <c r="A108" i="2" s="1"/>
  <c r="A109" i="2" s="1"/>
  <c r="A110" i="2" s="1"/>
  <c r="A111" i="2" s="1"/>
  <c r="A11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4" i="2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A94" i="2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<sst xmlns="http://schemas.openxmlformats.org/spreadsheetml/2006/main" count="476" uniqueCount="40">
  <si>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</si>
  <si>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</si>
  <si>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</si>
  <si>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</si>
  <si>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</si>
  <si>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</si>
  <si>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</si>
  <si>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</si>
  <si>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</si>
  <si>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</si>
  <si>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</si>
  <si>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</si>
  <si>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</si>
  <si>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</si>
  <si>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</si>
  <si>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</si>
  <si>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</si>
  <si>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</si>
  <si>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</si>
  <si>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</si>
  <si>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</si>
  <si>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</si>
  <si>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</si>
  <si>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</si>
  <si>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</si>
  <si>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</si>
  <si>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</si>
  <si>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</si>
  <si>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</si>
  <si>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</si>
  <si>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</si>
  <si>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</si>
  <si>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</si>
  <si>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</si>
  <si>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</si>
  <si>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</si>
  <si>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</si>
  <si>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</si>
  <si>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</si>
  <si>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18 September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</si>
</sst>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0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20">
        <f t="shared" ref="A74:B75" si="8">A73+7</f>
        <v>41887</v>
      </c>
      <c r="B74" s="20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ht="18" customHeight="1" x14ac:dyDescent="0.25">
      <c r="A76" s="21" t="s">
        <v>34</v>
      </c>
      <c r="B76" s="21"/>
      <c r="C76" s="22">
        <f>SUM(C7:C75)</f>
        <v>0</v>
      </c>
      <c r="D76" s="22"/>
      <c r="E76" s="22"/>
      <c r="F76" s="22"/>
      <c r="G76" s="22"/>
      <c r="H76" s="65"/>
      <c r="I76" s="65"/>
      <c r="J76" s="65"/>
      <c r="K76" s="65"/>
      <c r="L76" s="65"/>
    </row>
    <row r="77" spans="1:15" ht="1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5" s="6" customFormat="1" ht="34.5" customHeight="1" x14ac:dyDescent="0.25">
      <c r="A78" s="90" t="s">
        <v>2</v>
      </c>
      <c r="B78" s="91"/>
      <c r="C78" s="17" t="s">
        <v>33</v>
      </c>
      <c r="D78" s="17"/>
      <c r="E78" s="17"/>
      <c r="F78" s="17"/>
      <c r="G78" s="18"/>
      <c r="M78" s="9"/>
      <c r="N78"/>
      <c r="O78" s="9"/>
    </row>
    <row r="79" spans="1:15" ht="15" x14ac:dyDescent="0.25">
      <c r="A79" s="19" t="s">
        <v>3</v>
      </c>
      <c r="B79" s="19" t="s">
        <v>4</v>
      </c>
      <c r="C79" s="19" t="s">
        <v>7</v>
      </c>
      <c r="D79" s="19" t="s">
        <v>6</v>
      </c>
      <c r="E79" s="19" t="s">
        <v>9</v>
      </c>
      <c r="F79" s="19" t="s">
        <v>8</v>
      </c>
      <c r="G79" s="19" t="s">
        <v>0</v>
      </c>
      <c r="M79" s="9"/>
      <c r="O79" s="9"/>
    </row>
    <row r="80" spans="1:15" ht="15" x14ac:dyDescent="0.25">
      <c r="A80" s="20">
        <v>41418</v>
      </c>
      <c r="B80" s="20">
        <v>41424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41425</v>
      </c>
      <c r="B81" s="2">
        <v>41431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41432</v>
      </c>
      <c r="B82" s="20">
        <v>41438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41439</v>
      </c>
      <c r="B83" s="2">
        <v>41445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41446</v>
      </c>
      <c r="B84" s="20">
        <v>41452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41453</v>
      </c>
      <c r="B85" s="2">
        <v>41459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41460</v>
      </c>
      <c r="B86" s="20">
        <v>41466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41467</v>
      </c>
      <c r="B87" s="2">
        <v>41473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41474</v>
      </c>
      <c r="B88" s="20">
        <v>41480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41481</v>
      </c>
      <c r="B89" s="2">
        <v>41487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41488</v>
      </c>
      <c r="B90" s="20">
        <v>41494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41495</v>
      </c>
      <c r="B91" s="2">
        <v>41501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41502</v>
      </c>
      <c r="B92" s="20">
        <v>41508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41509</v>
      </c>
      <c r="B93" s="2">
        <v>41515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 t="shared" ref="A94:B96" si="9">A93+7</f>
        <v>41516</v>
      </c>
      <c r="B94" s="20">
        <f t="shared" si="9"/>
        <v>41522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2">
        <f t="shared" si="9"/>
        <v>41523</v>
      </c>
      <c r="B95" s="2">
        <f t="shared" si="9"/>
        <v>41529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 t="shared" si="9"/>
        <v>41530</v>
      </c>
      <c r="B96" s="20">
        <f t="shared" si="9"/>
        <v>41536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2">
        <f t="shared" ref="A97:B99" si="10">A96+7</f>
        <v>41537</v>
      </c>
      <c r="B97" s="2">
        <f t="shared" si="10"/>
        <v>41543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 t="shared" si="10"/>
        <v>41544</v>
      </c>
      <c r="B98" s="20">
        <f t="shared" si="10"/>
        <v>41550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2">
        <f t="shared" si="10"/>
        <v>41551</v>
      </c>
      <c r="B99" s="2">
        <f t="shared" si="10"/>
        <v>41557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 t="shared" ref="A100:B102" si="11">A99+7</f>
        <v>41558</v>
      </c>
      <c r="B100" s="20">
        <f t="shared" si="11"/>
        <v>41564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">
        <f t="shared" si="11"/>
        <v>41565</v>
      </c>
      <c r="B101" s="2">
        <f t="shared" si="11"/>
        <v>41571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 t="shared" si="11"/>
        <v>41572</v>
      </c>
      <c r="B102" s="20">
        <f t="shared" si="11"/>
        <v>41578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">
        <f>A102+7</f>
        <v>41579</v>
      </c>
      <c r="B103" s="2">
        <f>B102+7</f>
        <v>41585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>A103+7</f>
        <v>41586</v>
      </c>
      <c r="B104" s="20">
        <f>B103+7</f>
        <v>41592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75">
        <v>41593</v>
      </c>
      <c r="B105" s="75">
        <v>41599</v>
      </c>
      <c r="C105" s="60" t="s">
        <v>5</v>
      </c>
      <c r="D105" s="75"/>
      <c r="E105" s="75"/>
      <c r="F105" s="75"/>
      <c r="G105" s="75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0">
        <f t="shared" ref="A106:B108" si="12">A105+7</f>
        <v>41600</v>
      </c>
      <c r="B106" s="20">
        <f t="shared" si="12"/>
        <v>41606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75">
        <f t="shared" si="12"/>
        <v>41607</v>
      </c>
      <c r="B107" s="75">
        <f t="shared" si="12"/>
        <v>41613</v>
      </c>
      <c r="C107" s="60" t="s">
        <v>5</v>
      </c>
      <c r="D107" s="75"/>
      <c r="E107" s="75"/>
      <c r="F107" s="75"/>
      <c r="G107" s="75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0">
        <f t="shared" si="12"/>
        <v>41614</v>
      </c>
      <c r="B108" s="20">
        <f t="shared" si="12"/>
        <v>41620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75">
        <f t="shared" ref="A109:B111" si="13">A108+7</f>
        <v>41621</v>
      </c>
      <c r="B109" s="75">
        <f t="shared" si="13"/>
        <v>41627</v>
      </c>
      <c r="C109" s="60" t="s">
        <v>5</v>
      </c>
      <c r="D109" s="75"/>
      <c r="E109" s="75"/>
      <c r="F109" s="75"/>
      <c r="G109" s="75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0">
        <f t="shared" si="13"/>
        <v>41628</v>
      </c>
      <c r="B110" s="20">
        <f t="shared" si="13"/>
        <v>41634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75">
        <f t="shared" si="13"/>
        <v>41635</v>
      </c>
      <c r="B111" s="75">
        <f t="shared" si="13"/>
        <v>41641</v>
      </c>
      <c r="C111" s="60" t="s">
        <v>5</v>
      </c>
      <c r="D111" s="75"/>
      <c r="E111" s="75"/>
      <c r="F111" s="75"/>
      <c r="G111" s="75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0">
        <f>A111+7</f>
        <v>41642</v>
      </c>
      <c r="B112" s="20">
        <f>B111+7</f>
        <v>41648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s="81" customFormat="1" ht="15" x14ac:dyDescent="0.25">
      <c r="A113" s="75">
        <v>41649</v>
      </c>
      <c r="B113" s="75">
        <v>41655</v>
      </c>
      <c r="C113" s="60" t="s">
        <v>5</v>
      </c>
      <c r="D113" s="75"/>
      <c r="E113" s="75"/>
      <c r="F113" s="75"/>
      <c r="G113" s="75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ref="A114:B147" si="14">A113+7</f>
        <v>41656</v>
      </c>
      <c r="B114" s="20">
        <f t="shared" si="14"/>
        <v>41662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75">
        <f t="shared" si="14"/>
        <v>41663</v>
      </c>
      <c r="B115" s="75">
        <f t="shared" si="14"/>
        <v>41669</v>
      </c>
      <c r="C115" s="60" t="s">
        <v>5</v>
      </c>
      <c r="D115" s="75"/>
      <c r="E115" s="75"/>
      <c r="F115" s="75"/>
      <c r="G115" s="75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4"/>
        <v>41670</v>
      </c>
      <c r="B116" s="20">
        <f t="shared" si="14"/>
        <v>41676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75">
        <f t="shared" ref="A117:A119" si="15">A116+7</f>
        <v>41677</v>
      </c>
      <c r="B117" s="75">
        <f t="shared" ref="B117:B119" si="16">B116+7</f>
        <v>41683</v>
      </c>
      <c r="C117" s="60" t="s">
        <v>5</v>
      </c>
      <c r="D117" s="75"/>
      <c r="E117" s="75"/>
      <c r="F117" s="75"/>
      <c r="G117" s="75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4"/>
        <v>41684</v>
      </c>
      <c r="B118" s="20">
        <f t="shared" si="14"/>
        <v>41690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75">
        <f t="shared" si="15"/>
        <v>41691</v>
      </c>
      <c r="B119" s="75">
        <f t="shared" si="16"/>
        <v>41697</v>
      </c>
      <c r="C119" s="60" t="s">
        <v>5</v>
      </c>
      <c r="D119" s="75"/>
      <c r="E119" s="75"/>
      <c r="F119" s="75"/>
      <c r="G119" s="75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4"/>
        <v>41698</v>
      </c>
      <c r="B120" s="20">
        <f t="shared" si="14"/>
        <v>41704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v>41705</v>
      </c>
      <c r="B121" s="83">
        <v>41711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4"/>
        <v>41712</v>
      </c>
      <c r="B122" s="20">
        <f t="shared" si="14"/>
        <v>41718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41719</v>
      </c>
      <c r="B123" s="83">
        <f>+B122+7</f>
        <v>41725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4"/>
        <v>41726</v>
      </c>
      <c r="B124" s="20">
        <f t="shared" si="14"/>
        <v>41732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41733</v>
      </c>
      <c r="B125" s="83">
        <f>+B124+7</f>
        <v>41739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41740</v>
      </c>
      <c r="B126" s="20">
        <f t="shared" si="14"/>
        <v>41746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41747</v>
      </c>
      <c r="B127" s="83">
        <f>+B126+7</f>
        <v>41753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41754</v>
      </c>
      <c r="B128" s="20">
        <f t="shared" si="14"/>
        <v>41760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41761</v>
      </c>
      <c r="B129" s="83">
        <f>+B128+7</f>
        <v>41767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41768</v>
      </c>
      <c r="B130" s="20">
        <f t="shared" si="14"/>
        <v>41774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41775</v>
      </c>
      <c r="B131" s="83">
        <f>+B130+7</f>
        <v>41781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41782</v>
      </c>
      <c r="B132" s="20">
        <f t="shared" si="14"/>
        <v>41788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41789</v>
      </c>
      <c r="B133" s="83">
        <f>+B132+7</f>
        <v>41795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41796</v>
      </c>
      <c r="B134" s="20">
        <f t="shared" si="14"/>
        <v>41802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41803</v>
      </c>
      <c r="B135" s="83">
        <f>+B134+7</f>
        <v>41809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41810</v>
      </c>
      <c r="B136" s="20">
        <f t="shared" si="14"/>
        <v>41816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41817</v>
      </c>
      <c r="B137" s="83">
        <f>+B136+7</f>
        <v>41823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41824</v>
      </c>
      <c r="B138" s="20">
        <f t="shared" si="14"/>
        <v>41830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41831</v>
      </c>
      <c r="B139" s="83">
        <f>+B138+7</f>
        <v>41837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41838</v>
      </c>
      <c r="B140" s="20">
        <f t="shared" si="14"/>
        <v>41844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41845</v>
      </c>
      <c r="B141" s="83">
        <f>+B140+7</f>
        <v>41851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41852</v>
      </c>
      <c r="B142" s="20">
        <f t="shared" si="14"/>
        <v>41858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41859</v>
      </c>
      <c r="B143" s="83">
        <f>+B142+7</f>
        <v>41865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41866</v>
      </c>
      <c r="B144" s="20">
        <f t="shared" si="14"/>
        <v>41872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41873</v>
      </c>
      <c r="B145" s="83">
        <f>+B144+7</f>
        <v>41879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41880</v>
      </c>
      <c r="B146" s="20">
        <f t="shared" si="14"/>
        <v>41886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 t="shared" si="14"/>
        <v>41887</v>
      </c>
      <c r="B147" s="83">
        <f t="shared" si="14"/>
        <v>41893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>A147+7</f>
        <v>41894</v>
      </c>
      <c r="B148" s="20">
        <f>B147+7</f>
        <v>41900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ht="15" x14ac:dyDescent="0.25">
      <c r="A149" s="21" t="s">
        <v>34</v>
      </c>
      <c r="B149" s="21"/>
      <c r="C149" s="22">
        <f>SUM(C80:C148)</f>
        <v>0</v>
      </c>
      <c r="D149" s="22"/>
      <c r="E149" s="22"/>
      <c r="F149" s="22"/>
      <c r="G149" s="22"/>
      <c r="M149" s="9"/>
      <c r="N149" s="9"/>
      <c r="O149" s="9"/>
    </row>
    <row r="150" spans="1:15" ht="15" x14ac:dyDescent="0.25">
      <c r="A150" s="92"/>
      <c r="B150" s="93"/>
      <c r="C150" s="93"/>
      <c r="D150" s="93"/>
      <c r="E150" s="93"/>
      <c r="F150" s="93"/>
      <c r="G150" s="94"/>
      <c r="M150" s="9"/>
      <c r="N150" s="9"/>
      <c r="O150" s="9"/>
    </row>
    <row r="151" spans="1:15" ht="15" x14ac:dyDescent="0.25">
      <c r="A151" s="21" t="s">
        <v>35</v>
      </c>
      <c r="B151" s="21"/>
      <c r="C151" s="22">
        <f>SUM(C149+C76)</f>
        <v>0</v>
      </c>
      <c r="D151" s="22"/>
      <c r="E151" s="22"/>
      <c r="F151" s="22"/>
      <c r="G151" s="22"/>
      <c r="M151" s="9"/>
      <c r="N151" s="9"/>
      <c r="O151" s="9"/>
    </row>
    <row r="152" spans="1:15" ht="15" x14ac:dyDescent="0.25">
      <c r="A152" s="12"/>
      <c r="B152" s="16"/>
      <c r="G152"/>
    </row>
    <row r="153" spans="1:15" s="56" customFormat="1" ht="15" x14ac:dyDescent="0.25">
      <c r="A153" s="57" t="s">
        <v>1</v>
      </c>
      <c r="B153" s="10"/>
      <c r="C153"/>
      <c r="D153"/>
      <c r="E153"/>
      <c r="F153" s="9"/>
      <c r="G153" s="9"/>
    </row>
    <row r="154" spans="1:15" ht="15" x14ac:dyDescent="0.25">
      <c r="A154" s="5"/>
      <c r="B154" s="5"/>
      <c r="F154" s="9"/>
      <c r="G154" s="9"/>
    </row>
    <row r="155" spans="1:15" ht="15" x14ac:dyDescent="0.25">
      <c r="A155" s="42" t="s">
        <v>25</v>
      </c>
      <c r="B155" s="43"/>
      <c r="C155" s="43"/>
      <c r="D155" s="43"/>
      <c r="E155" s="43"/>
      <c r="F155" s="43"/>
      <c r="G155"/>
    </row>
    <row r="156" spans="1:15" x14ac:dyDescent="0.2">
      <c r="A156" s="9"/>
      <c r="B156" s="9"/>
      <c r="C156" s="9"/>
      <c r="D156" s="9"/>
      <c r="E156" s="9"/>
      <c r="F156" s="9"/>
      <c r="G156" s="9"/>
    </row>
    <row r="157" spans="1:15" x14ac:dyDescent="0.2">
      <c r="A157" s="9"/>
      <c r="B157" s="9"/>
      <c r="C157" s="9"/>
      <c r="D157" s="9"/>
      <c r="E157" s="9"/>
      <c r="F157" s="9"/>
      <c r="G157" s="9"/>
    </row>
    <row r="158" spans="1:15" x14ac:dyDescent="0.2">
      <c r="F158" s="9"/>
      <c r="G158" s="9"/>
    </row>
    <row r="159" spans="1:15" x14ac:dyDescent="0.2">
      <c r="F159" s="9"/>
      <c r="G159" s="9"/>
    </row>
    <row r="160" spans="1:15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E209" s="6"/>
      <c r="F209" s="9"/>
      <c r="G209" s="9"/>
    </row>
    <row r="210" spans="5:7" x14ac:dyDescent="0.2">
      <c r="F210" s="9"/>
      <c r="G210" s="9"/>
    </row>
  </sheetData>
  <mergeCells count="3">
    <mergeCell ref="A5:B5"/>
    <mergeCell ref="A78:B78"/>
    <mergeCell ref="A150:G15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workbookViewId="0">
      <selection activeCell="C77" sqref="C7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75" si="9">+A72+7</f>
        <v>41880</v>
      </c>
      <c r="B73" s="2">
        <f t="shared" ref="B73:B75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8.75" customHeight="1" x14ac:dyDescent="0.25">
      <c r="A76" s="21" t="s">
        <v>31</v>
      </c>
      <c r="B76" s="21"/>
      <c r="C76" s="22">
        <f>SUM(C7:C75)</f>
        <v>0</v>
      </c>
      <c r="D76" s="22">
        <f>SUM(D7:D75)</f>
        <v>0</v>
      </c>
      <c r="E76" s="22"/>
      <c r="F76" s="22"/>
      <c r="G76" s="22"/>
    </row>
    <row r="77" spans="1:8" ht="15" x14ac:dyDescent="0.25">
      <c r="A77" s="12"/>
      <c r="B77" s="13"/>
      <c r="C77" s="14"/>
      <c r="D77" s="15"/>
    </row>
    <row r="78" spans="1:8" ht="15" x14ac:dyDescent="0.25">
      <c r="A78" s="57" t="s">
        <v>1</v>
      </c>
      <c r="B78" s="26"/>
      <c r="C78" s="3"/>
      <c r="D78" s="4"/>
    </row>
    <row r="79" spans="1:8" ht="15" x14ac:dyDescent="0.25">
      <c r="A79" s="5"/>
      <c r="B79" s="5"/>
      <c r="C79" s="5"/>
      <c r="D79" s="5"/>
    </row>
    <row r="80" spans="1:8" ht="15" x14ac:dyDescent="0.25">
      <c r="A80" s="42" t="s">
        <v>25</v>
      </c>
      <c r="B80" s="43"/>
      <c r="C80" s="43"/>
      <c r="D80" s="43"/>
      <c r="E80" s="43"/>
      <c r="F80" s="43"/>
    </row>
    <row r="96" spans="9:9" x14ac:dyDescent="0.2">
      <c r="I9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workbookViewId="0">
      <selection activeCell="A7" sqref="A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6.5" customHeight="1" x14ac:dyDescent="0.25">
      <c r="A76" s="21" t="s">
        <v>31</v>
      </c>
      <c r="B76" s="21"/>
      <c r="C76" s="22">
        <f>SUM(C7:C75)</f>
        <v>0</v>
      </c>
      <c r="D76" s="22">
        <f>SUM(D7:D75)</f>
        <v>0</v>
      </c>
      <c r="E76" s="22"/>
      <c r="F76" s="22"/>
      <c r="G76" s="22"/>
    </row>
    <row r="78" spans="1:7" ht="15" x14ac:dyDescent="0.2">
      <c r="A78" s="57" t="s">
        <v>1</v>
      </c>
      <c r="B78" s="57"/>
    </row>
    <row r="80" spans="1:7" ht="15" x14ac:dyDescent="0.25">
      <c r="A80" s="42" t="s">
        <v>25</v>
      </c>
      <c r="B80" s="43"/>
      <c r="C80" s="43"/>
      <c r="D80" s="43"/>
      <c r="E80" s="43"/>
      <c r="F80" s="43"/>
      <c r="G8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Program'!$C$151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2014-09-18T16:29:47Z</dcterms:modified>
</cp:coreProperties>
</file>