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SRP'!$A$1:$G$65</definedName>
    <definedName name="_xlnm.Print_Area" localSheetId="2">'Sales Outside SRP'!$A$1:$G$65</definedName>
    <definedName name="_xlnm.Print_Area" localSheetId="0">'Share Repurchase Program'!$A$1:$G$127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1" i="4" l="1"/>
  <c r="C61" i="4"/>
  <c r="B60" i="4"/>
  <c r="A60" i="4"/>
  <c r="B59" i="4"/>
  <c r="A59" i="4"/>
  <c r="D61" i="3"/>
  <c r="C61" i="3"/>
  <c r="B60" i="3"/>
  <c r="A60" i="3"/>
  <c r="C121" i="2"/>
  <c r="C119" i="2"/>
  <c r="B118" i="2"/>
  <c r="A118" i="2"/>
  <c r="C61" i="2"/>
  <c r="B60" i="2"/>
  <c r="A60" i="2"/>
  <c r="B59" i="3" l="1"/>
  <c r="A59" i="3"/>
  <c r="B117" i="2"/>
  <c r="A117" i="2"/>
  <c r="B58" i="4" l="1"/>
  <c r="A58" i="4"/>
  <c r="B58" i="3"/>
  <c r="A58" i="3"/>
  <c r="B116" i="2"/>
  <c r="A116" i="2"/>
  <c r="B57" i="4" l="1"/>
  <c r="A57" i="4"/>
  <c r="B57" i="3"/>
  <c r="A57" i="3"/>
  <c r="B115" i="2"/>
  <c r="A115" i="2"/>
  <c r="B56" i="4"/>
  <c r="A56" i="4"/>
  <c r="B56" i="3"/>
  <c r="A56" i="3"/>
  <c r="B114" i="2"/>
  <c r="A114" i="2"/>
  <c r="B55" i="4" l="1"/>
  <c r="A55" i="4"/>
  <c r="B55" i="3"/>
  <c r="A55" i="3"/>
  <c r="B113" i="2"/>
  <c r="A113" i="2"/>
  <c r="B54" i="4" l="1"/>
  <c r="A54" i="4"/>
  <c r="B54" i="3"/>
  <c r="A54" i="3"/>
  <c r="B112" i="2"/>
  <c r="A112" i="2"/>
  <c r="B53" i="4" l="1"/>
  <c r="A53" i="4"/>
  <c r="B53" i="3"/>
  <c r="A53" i="3"/>
  <c r="B111" i="2"/>
  <c r="A111" i="2"/>
  <c r="A52" i="4" l="1"/>
  <c r="B52" i="4"/>
  <c r="B50" i="3"/>
  <c r="B49" i="3"/>
  <c r="A49" i="3"/>
  <c r="A50" i="3"/>
  <c r="B52" i="3"/>
  <c r="A52" i="3"/>
  <c r="B110" i="2"/>
  <c r="A110" i="2"/>
  <c r="B51" i="4" l="1"/>
  <c r="A51" i="4"/>
  <c r="A51" i="3"/>
  <c r="B51" i="3"/>
  <c r="B109" i="2"/>
  <c r="A109" i="2"/>
  <c r="B50" i="4" l="1"/>
  <c r="A50" i="4"/>
  <c r="A108" i="2"/>
  <c r="B108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B107" i="2"/>
  <c r="A107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9" i="2"/>
  <c r="B100" i="2" s="1"/>
  <c r="B101" i="2" s="1"/>
  <c r="B102" i="2" s="1"/>
  <c r="B103" i="2" s="1"/>
  <c r="B104" i="2" s="1"/>
  <c r="B105" i="2" s="1"/>
  <c r="A99" i="2"/>
  <c r="A100" i="2" s="1"/>
  <c r="A101" i="2" s="1"/>
  <c r="A102" i="2" s="1"/>
  <c r="A103" i="2" s="1"/>
  <c r="A104" i="2" s="1"/>
  <c r="A105" i="2" s="1"/>
  <c r="B91" i="2" l="1"/>
  <c r="B92" i="2" s="1"/>
  <c r="B93" i="2" s="1"/>
  <c r="B94" i="2" s="1"/>
  <c r="B95" i="2" s="1"/>
  <c r="B96" i="2" s="1"/>
  <c r="B97" i="2" s="1"/>
  <c r="A91" i="2"/>
  <c r="A92" i="2" s="1"/>
  <c r="A93" i="2" s="1"/>
  <c r="A94" i="2" s="1"/>
  <c r="A95" i="2" s="1"/>
  <c r="A96" i="2" s="1"/>
  <c r="A9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9" i="2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A79" i="2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<sst xmlns="http://schemas.openxmlformats.org/spreadsheetml/2006/main" count="387" uniqueCount="40">
  <si>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</si>
  <si>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</si>
  <si>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</si>
  <si>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</si>
  <si>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</si>
  <si>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</si>
  <si>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</si>
  <si>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</si>
  <si>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</si>
  <si>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</si>
  <si>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</si>
  <si>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</si>
  <si>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</si>
  <si>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</si>
  <si>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</si>
  <si>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</si>
  <si>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</si>
  <si>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</si>
  <si>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</si>
  <si>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</si>
  <si>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</si>
  <si>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</si>
  <si>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</si>
  <si>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</si>
  <si>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</si>
  <si>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</si>
  <si>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</si>
  <si>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</si>
  <si>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</si>
  <si>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</si>
  <si>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</si>
  <si>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</si>
  <si>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</si>
  <si>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</si>
  <si>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</si>
  <si>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</si>
  <si>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</si>
  <si>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</si>
  <si>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</si>
  <si>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5 June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</si>
</sst>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0"/>
  <sheetViews>
    <sheetView tabSelected="1" zoomScale="85" zoomScaleNormal="85" zoomScalePageLayoutView="125" workbookViewId="0">
      <selection activeCell="J16" sqref="J1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0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ht="15" x14ac:dyDescent="0.25">
      <c r="A61" s="21" t="s">
        <v>34</v>
      </c>
      <c r="B61" s="21"/>
      <c r="C61" s="22">
        <f>SUM(C7:C60)</f>
        <v>0</v>
      </c>
      <c r="D61" s="22"/>
      <c r="E61" s="22"/>
      <c r="F61" s="22"/>
      <c r="G61" s="22"/>
      <c r="H61" s="65"/>
      <c r="I61" s="65"/>
      <c r="J61" s="65"/>
      <c r="K61" s="65"/>
      <c r="L61" s="65"/>
    </row>
    <row r="62" spans="1:15" ht="1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1:15" s="6" customFormat="1" ht="34.5" customHeight="1" x14ac:dyDescent="0.25">
      <c r="A63" s="90" t="s">
        <v>2</v>
      </c>
      <c r="B63" s="91"/>
      <c r="C63" s="17" t="s">
        <v>33</v>
      </c>
      <c r="D63" s="17"/>
      <c r="E63" s="17"/>
      <c r="F63" s="17"/>
      <c r="G63" s="18"/>
      <c r="M63" s="9"/>
      <c r="N63"/>
      <c r="O63" s="9"/>
    </row>
    <row r="64" spans="1:15" ht="15" x14ac:dyDescent="0.25">
      <c r="A64" s="19" t="s">
        <v>3</v>
      </c>
      <c r="B64" s="19" t="s">
        <v>4</v>
      </c>
      <c r="C64" s="19" t="s">
        <v>7</v>
      </c>
      <c r="D64" s="19" t="s">
        <v>6</v>
      </c>
      <c r="E64" s="19" t="s">
        <v>9</v>
      </c>
      <c r="F64" s="19" t="s">
        <v>8</v>
      </c>
      <c r="G64" s="19" t="s">
        <v>0</v>
      </c>
      <c r="M64" s="9"/>
      <c r="O64" s="9"/>
    </row>
    <row r="65" spans="1:15" ht="15" x14ac:dyDescent="0.25">
      <c r="A65" s="20">
        <v>41418</v>
      </c>
      <c r="B65" s="20">
        <v>41424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41425</v>
      </c>
      <c r="B66" s="2">
        <v>41431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41432</v>
      </c>
      <c r="B67" s="20">
        <v>41438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41439</v>
      </c>
      <c r="B68" s="2">
        <v>41445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41446</v>
      </c>
      <c r="B69" s="20">
        <v>41452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41453</v>
      </c>
      <c r="B70" s="2">
        <v>41459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41460</v>
      </c>
      <c r="B71" s="20">
        <v>41466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41467</v>
      </c>
      <c r="B72" s="2">
        <v>41473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41474</v>
      </c>
      <c r="B73" s="20">
        <v>41480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41481</v>
      </c>
      <c r="B74" s="2">
        <v>41487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41488</v>
      </c>
      <c r="B75" s="20">
        <v>41494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41495</v>
      </c>
      <c r="B76" s="2">
        <v>41501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41502</v>
      </c>
      <c r="B77" s="20">
        <v>41508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41509</v>
      </c>
      <c r="B78" s="2">
        <v>41515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 t="shared" ref="A79:B81" si="8">A78+7</f>
        <v>41516</v>
      </c>
      <c r="B79" s="20">
        <f t="shared" si="8"/>
        <v>41522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2">
        <f t="shared" si="8"/>
        <v>41523</v>
      </c>
      <c r="B80" s="2">
        <f t="shared" si="8"/>
        <v>41529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 t="shared" si="8"/>
        <v>41530</v>
      </c>
      <c r="B81" s="20">
        <f t="shared" si="8"/>
        <v>41536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2">
        <f t="shared" ref="A82:B84" si="9">A81+7</f>
        <v>41537</v>
      </c>
      <c r="B82" s="2">
        <f t="shared" si="9"/>
        <v>41543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 t="shared" si="9"/>
        <v>41544</v>
      </c>
      <c r="B83" s="20">
        <f t="shared" si="9"/>
        <v>41550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2">
        <f t="shared" si="9"/>
        <v>41551</v>
      </c>
      <c r="B84" s="2">
        <f t="shared" si="9"/>
        <v>41557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 t="shared" ref="A85:B87" si="10">A84+7</f>
        <v>41558</v>
      </c>
      <c r="B85" s="20">
        <f t="shared" si="10"/>
        <v>41564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2">
        <f t="shared" si="10"/>
        <v>41565</v>
      </c>
      <c r="B86" s="2">
        <f t="shared" si="10"/>
        <v>41571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 t="shared" si="10"/>
        <v>41572</v>
      </c>
      <c r="B87" s="20">
        <f t="shared" si="10"/>
        <v>41578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2">
        <f>A87+7</f>
        <v>41579</v>
      </c>
      <c r="B88" s="2">
        <f>B87+7</f>
        <v>41585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>A88+7</f>
        <v>41586</v>
      </c>
      <c r="B89" s="20">
        <f>B88+7</f>
        <v>41592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75">
        <v>41593</v>
      </c>
      <c r="B90" s="75">
        <v>41599</v>
      </c>
      <c r="C90" s="60" t="s">
        <v>5</v>
      </c>
      <c r="D90" s="75"/>
      <c r="E90" s="75"/>
      <c r="F90" s="75"/>
      <c r="G90" s="75"/>
      <c r="H90" s="64"/>
      <c r="I90" s="64"/>
      <c r="J90" s="64"/>
      <c r="K90" s="64"/>
      <c r="L90" s="64"/>
      <c r="M90" s="9"/>
      <c r="O90" s="9"/>
    </row>
    <row r="91" spans="1:15" ht="15" x14ac:dyDescent="0.25">
      <c r="A91" s="20">
        <f t="shared" ref="A91:B93" si="11">A90+7</f>
        <v>41600</v>
      </c>
      <c r="B91" s="20">
        <f t="shared" si="11"/>
        <v>41606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75">
        <f t="shared" si="11"/>
        <v>41607</v>
      </c>
      <c r="B92" s="75">
        <f t="shared" si="11"/>
        <v>41613</v>
      </c>
      <c r="C92" s="60" t="s">
        <v>5</v>
      </c>
      <c r="D92" s="75"/>
      <c r="E92" s="75"/>
      <c r="F92" s="75"/>
      <c r="G92" s="75"/>
      <c r="H92" s="64"/>
      <c r="I92" s="64"/>
      <c r="J92" s="64"/>
      <c r="K92" s="64"/>
      <c r="L92" s="64"/>
      <c r="M92" s="9"/>
      <c r="O92" s="9"/>
    </row>
    <row r="93" spans="1:15" ht="15" x14ac:dyDescent="0.25">
      <c r="A93" s="20">
        <f t="shared" si="11"/>
        <v>41614</v>
      </c>
      <c r="B93" s="20">
        <f t="shared" si="11"/>
        <v>41620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75">
        <f t="shared" ref="A94:B96" si="12">A93+7</f>
        <v>41621</v>
      </c>
      <c r="B94" s="75">
        <f t="shared" si="12"/>
        <v>41627</v>
      </c>
      <c r="C94" s="60" t="s">
        <v>5</v>
      </c>
      <c r="D94" s="75"/>
      <c r="E94" s="75"/>
      <c r="F94" s="75"/>
      <c r="G94" s="75"/>
      <c r="H94" s="64"/>
      <c r="I94" s="64"/>
      <c r="J94" s="64"/>
      <c r="K94" s="64"/>
      <c r="L94" s="64"/>
      <c r="M94" s="9"/>
      <c r="O94" s="9"/>
    </row>
    <row r="95" spans="1:15" ht="15" x14ac:dyDescent="0.25">
      <c r="A95" s="20">
        <f t="shared" si="12"/>
        <v>41628</v>
      </c>
      <c r="B95" s="20">
        <f t="shared" si="12"/>
        <v>41634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75">
        <f t="shared" si="12"/>
        <v>41635</v>
      </c>
      <c r="B96" s="75">
        <f t="shared" si="12"/>
        <v>41641</v>
      </c>
      <c r="C96" s="60" t="s">
        <v>5</v>
      </c>
      <c r="D96" s="75"/>
      <c r="E96" s="75"/>
      <c r="F96" s="75"/>
      <c r="G96" s="75"/>
      <c r="H96" s="64"/>
      <c r="I96" s="64"/>
      <c r="J96" s="64"/>
      <c r="K96" s="64"/>
      <c r="L96" s="64"/>
      <c r="M96" s="9"/>
      <c r="O96" s="9"/>
    </row>
    <row r="97" spans="1:15" ht="15" x14ac:dyDescent="0.25">
      <c r="A97" s="20">
        <f>A96+7</f>
        <v>41642</v>
      </c>
      <c r="B97" s="20">
        <f>B96+7</f>
        <v>41648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s="81" customFormat="1" ht="15" x14ac:dyDescent="0.25">
      <c r="A98" s="75">
        <v>41649</v>
      </c>
      <c r="B98" s="75">
        <v>41655</v>
      </c>
      <c r="C98" s="60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20">
        <f t="shared" ref="A99:B117" si="13">A98+7</f>
        <v>41656</v>
      </c>
      <c r="B99" s="20">
        <f t="shared" si="13"/>
        <v>41662</v>
      </c>
      <c r="C99" s="73" t="s">
        <v>5</v>
      </c>
      <c r="D99" s="20"/>
      <c r="E99" s="20"/>
      <c r="F99" s="20"/>
      <c r="G99" s="20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75">
        <f t="shared" si="13"/>
        <v>41663</v>
      </c>
      <c r="B100" s="75">
        <f t="shared" si="13"/>
        <v>41669</v>
      </c>
      <c r="C100" s="60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si="13"/>
        <v>41670</v>
      </c>
      <c r="B101" s="20">
        <f t="shared" si="13"/>
        <v>41676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75">
        <f t="shared" ref="A102:A104" si="14">A101+7</f>
        <v>41677</v>
      </c>
      <c r="B102" s="75">
        <f t="shared" ref="B102:B104" si="15">B101+7</f>
        <v>41683</v>
      </c>
      <c r="C102" s="60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si="13"/>
        <v>41684</v>
      </c>
      <c r="B103" s="20">
        <f t="shared" si="13"/>
        <v>41690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75">
        <f t="shared" si="14"/>
        <v>41691</v>
      </c>
      <c r="B104" s="75">
        <f t="shared" si="15"/>
        <v>41697</v>
      </c>
      <c r="C104" s="60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41698</v>
      </c>
      <c r="B105" s="20">
        <f t="shared" si="13"/>
        <v>41704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83">
        <v>41705</v>
      </c>
      <c r="B106" s="83">
        <v>41711</v>
      </c>
      <c r="C106" s="84" t="s">
        <v>5</v>
      </c>
      <c r="D106" s="83"/>
      <c r="E106" s="83"/>
      <c r="F106" s="83"/>
      <c r="G106" s="83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41712</v>
      </c>
      <c r="B107" s="20">
        <f t="shared" si="13"/>
        <v>41718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83">
        <f>+A107+7</f>
        <v>41719</v>
      </c>
      <c r="B108" s="83">
        <f>+B107+7</f>
        <v>41725</v>
      </c>
      <c r="C108" s="84" t="s">
        <v>5</v>
      </c>
      <c r="D108" s="83"/>
      <c r="E108" s="83"/>
      <c r="F108" s="83"/>
      <c r="G108" s="83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41726</v>
      </c>
      <c r="B109" s="20">
        <f t="shared" si="13"/>
        <v>41732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83">
        <f>+A109+7</f>
        <v>41733</v>
      </c>
      <c r="B110" s="83">
        <f>+B109+7</f>
        <v>41739</v>
      </c>
      <c r="C110" s="84" t="s">
        <v>5</v>
      </c>
      <c r="D110" s="83"/>
      <c r="E110" s="83"/>
      <c r="F110" s="83"/>
      <c r="G110" s="83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41740</v>
      </c>
      <c r="B111" s="20">
        <f t="shared" si="13"/>
        <v>41746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83">
        <f>+A111+7</f>
        <v>41747</v>
      </c>
      <c r="B112" s="83">
        <f>+B111+7</f>
        <v>41753</v>
      </c>
      <c r="C112" s="84" t="s">
        <v>5</v>
      </c>
      <c r="D112" s="83"/>
      <c r="E112" s="83"/>
      <c r="F112" s="83"/>
      <c r="G112" s="83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41754</v>
      </c>
      <c r="B113" s="20">
        <f t="shared" si="13"/>
        <v>41760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f>+A113+7</f>
        <v>41761</v>
      </c>
      <c r="B114" s="83">
        <f>+B113+7</f>
        <v>41767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41768</v>
      </c>
      <c r="B115" s="20">
        <f t="shared" si="13"/>
        <v>41774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f>+A115+7</f>
        <v>41775</v>
      </c>
      <c r="B116" s="83">
        <f>+B115+7</f>
        <v>41781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41782</v>
      </c>
      <c r="B117" s="20">
        <f t="shared" si="13"/>
        <v>41788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41789</v>
      </c>
      <c r="B118" s="83">
        <f>+B117+7</f>
        <v>41795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ht="15" x14ac:dyDescent="0.25">
      <c r="A119" s="21" t="s">
        <v>34</v>
      </c>
      <c r="B119" s="21"/>
      <c r="C119" s="22">
        <f>SUM(C65:C118)</f>
        <v>0</v>
      </c>
      <c r="D119" s="22"/>
      <c r="E119" s="22"/>
      <c r="F119" s="22"/>
      <c r="G119" s="22"/>
      <c r="M119" s="9"/>
      <c r="N119" s="9"/>
      <c r="O119" s="9"/>
    </row>
    <row r="120" spans="1:15" ht="15" x14ac:dyDescent="0.25">
      <c r="A120" s="92"/>
      <c r="B120" s="93"/>
      <c r="C120" s="93"/>
      <c r="D120" s="93"/>
      <c r="E120" s="93"/>
      <c r="F120" s="93"/>
      <c r="G120" s="94"/>
      <c r="M120" s="9"/>
      <c r="N120" s="9"/>
      <c r="O120" s="9"/>
    </row>
    <row r="121" spans="1:15" ht="15" x14ac:dyDescent="0.25">
      <c r="A121" s="21" t="s">
        <v>35</v>
      </c>
      <c r="B121" s="21"/>
      <c r="C121" s="22">
        <f>SUM(C119+C61)</f>
        <v>0</v>
      </c>
      <c r="D121" s="22"/>
      <c r="E121" s="22"/>
      <c r="F121" s="22"/>
      <c r="G121" s="22"/>
      <c r="M121" s="9"/>
      <c r="N121" s="9"/>
      <c r="O121" s="9"/>
    </row>
    <row r="122" spans="1:15" ht="15" x14ac:dyDescent="0.25">
      <c r="A122" s="12"/>
      <c r="B122" s="16"/>
      <c r="G122"/>
    </row>
    <row r="123" spans="1:15" s="56" customFormat="1" ht="15" x14ac:dyDescent="0.25">
      <c r="A123" s="57" t="s">
        <v>1</v>
      </c>
      <c r="B123" s="10"/>
      <c r="C123"/>
      <c r="D123"/>
      <c r="E123"/>
      <c r="F123" s="9"/>
      <c r="G123" s="9"/>
    </row>
    <row r="124" spans="1:15" ht="15" x14ac:dyDescent="0.25">
      <c r="A124" s="5"/>
      <c r="B124" s="5"/>
      <c r="F124" s="9"/>
      <c r="G124" s="9"/>
    </row>
    <row r="125" spans="1:15" ht="15" x14ac:dyDescent="0.25">
      <c r="A125" s="42" t="s">
        <v>25</v>
      </c>
      <c r="B125" s="43"/>
      <c r="C125" s="43"/>
      <c r="D125" s="43"/>
      <c r="E125" s="43"/>
      <c r="F125" s="43"/>
      <c r="G125"/>
    </row>
    <row r="126" spans="1:15" x14ac:dyDescent="0.2">
      <c r="A126" s="9"/>
      <c r="B126" s="9"/>
      <c r="C126" s="9"/>
      <c r="D126" s="9"/>
      <c r="E126" s="9"/>
      <c r="F126" s="9"/>
      <c r="G126" s="9"/>
    </row>
    <row r="127" spans="1:15" x14ac:dyDescent="0.2">
      <c r="A127" s="9"/>
      <c r="B127" s="9"/>
      <c r="C127" s="9"/>
      <c r="D127" s="9"/>
      <c r="E127" s="9"/>
      <c r="F127" s="9"/>
      <c r="G127" s="9"/>
    </row>
    <row r="128" spans="1:15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E179" s="6"/>
      <c r="F179" s="9"/>
      <c r="G179" s="9"/>
    </row>
    <row r="180" spans="5:7" x14ac:dyDescent="0.2">
      <c r="F180" s="9"/>
      <c r="G180" s="9"/>
    </row>
  </sheetData>
  <mergeCells count="3">
    <mergeCell ref="A5:B5"/>
    <mergeCell ref="A63:B63"/>
    <mergeCell ref="A120:G12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opLeftCell="A10" workbookViewId="0">
      <selection activeCell="C61" sqref="C6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1" t="s">
        <v>31</v>
      </c>
      <c r="B61" s="21"/>
      <c r="C61" s="22">
        <f>SUM(C7:C60)</f>
        <v>0</v>
      </c>
      <c r="D61" s="22">
        <f>SUM(D7:D60)</f>
        <v>0</v>
      </c>
      <c r="E61" s="22"/>
      <c r="F61" s="22"/>
      <c r="G61" s="22"/>
    </row>
    <row r="62" spans="1:8" ht="15" x14ac:dyDescent="0.25">
      <c r="A62" s="12"/>
      <c r="B62" s="13"/>
      <c r="C62" s="14"/>
      <c r="D62" s="15"/>
    </row>
    <row r="63" spans="1:8" ht="15" x14ac:dyDescent="0.25">
      <c r="A63" s="57" t="s">
        <v>1</v>
      </c>
      <c r="B63" s="26"/>
      <c r="C63" s="3"/>
      <c r="D63" s="4"/>
    </row>
    <row r="64" spans="1:8" ht="15" x14ac:dyDescent="0.25">
      <c r="A64" s="5"/>
      <c r="B64" s="5"/>
      <c r="C64" s="5"/>
      <c r="D64" s="5"/>
    </row>
    <row r="65" spans="1:6" ht="15" x14ac:dyDescent="0.25">
      <c r="A65" s="42" t="s">
        <v>25</v>
      </c>
      <c r="B65" s="43"/>
      <c r="C65" s="43"/>
      <c r="D65" s="43"/>
      <c r="E65" s="43"/>
      <c r="F65" s="43"/>
    </row>
    <row r="81" spans="9:9" x14ac:dyDescent="0.2">
      <c r="I8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opLeftCell="A28" workbookViewId="0">
      <selection activeCell="D62" sqref="D62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21" t="s">
        <v>31</v>
      </c>
      <c r="B61" s="21"/>
      <c r="C61" s="22">
        <f>SUM(C7:C60)</f>
        <v>0</v>
      </c>
      <c r="D61" s="22">
        <f>SUM(D7:D60)</f>
        <v>0</v>
      </c>
      <c r="E61" s="22"/>
      <c r="F61" s="22"/>
      <c r="G61" s="22"/>
    </row>
    <row r="63" spans="1:7" ht="15" x14ac:dyDescent="0.2">
      <c r="A63" s="57" t="s">
        <v>1</v>
      </c>
      <c r="B63" s="57"/>
    </row>
    <row r="65" spans="1:7" ht="15" x14ac:dyDescent="0.25">
      <c r="A65" s="42" t="s">
        <v>25</v>
      </c>
      <c r="B65" s="43"/>
      <c r="C65" s="43"/>
      <c r="D65" s="43"/>
      <c r="E65" s="43"/>
      <c r="F65" s="43"/>
      <c r="G6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E14" sqref="E1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Program'!$C$121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2014-06-05T20:41:46Z</dcterms:modified>
</cp:coreProperties>
</file>