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SRP'!$A$1:$G$55</definedName>
    <definedName name="_xlnm.Print_Area" localSheetId="2">'Sales Outside SRP'!$A$1:$G$55</definedName>
    <definedName name="_xlnm.Print_Area" localSheetId="0">'Share Repurchase Program'!$A$1:$G$107</definedName>
  </definedNames>
  <calcPr calcId="145621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1" i="4" l="1"/>
  <c r="D51" i="3"/>
  <c r="C51" i="3"/>
  <c r="C51" i="4"/>
  <c r="B50" i="4"/>
  <c r="A50" i="4"/>
  <c r="A98" i="2"/>
  <c r="A50" i="2"/>
  <c r="B50" i="3"/>
  <c r="A50" i="3"/>
  <c r="C101" i="2"/>
  <c r="C99" i="2"/>
  <c r="B98" i="2"/>
  <c r="C51" i="2"/>
  <c r="B50" i="2"/>
  <c r="B49" i="4" l="1"/>
  <c r="A49" i="4"/>
  <c r="B49" i="3"/>
  <c r="A49" i="3"/>
  <c r="B49" i="2"/>
  <c r="A49" i="2"/>
  <c r="B97" i="2"/>
  <c r="A97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89" i="2"/>
  <c r="B90" i="2" s="1"/>
  <c r="B91" i="2" s="1"/>
  <c r="B92" i="2" s="1"/>
  <c r="B93" i="2" s="1"/>
  <c r="B94" i="2" s="1"/>
  <c r="B95" i="2" s="1"/>
  <c r="A89" i="2"/>
  <c r="A90" i="2" s="1"/>
  <c r="A91" i="2" s="1"/>
  <c r="A92" i="2" s="1"/>
  <c r="A93" i="2" s="1"/>
  <c r="A94" i="2" s="1"/>
  <c r="A95" i="2" s="1"/>
  <c r="B81" i="2" l="1"/>
  <c r="B82" i="2" s="1"/>
  <c r="B83" i="2" s="1"/>
  <c r="B84" i="2" s="1"/>
  <c r="B85" i="2" s="1"/>
  <c r="B86" i="2" s="1"/>
  <c r="B87" i="2" s="1"/>
  <c r="A81" i="2"/>
  <c r="A82" i="2" s="1"/>
  <c r="A83" i="2" s="1"/>
  <c r="A84" i="2" s="1"/>
  <c r="A85" i="2" s="1"/>
  <c r="A86" i="2" s="1"/>
  <c r="A8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69" i="2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A69" i="2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<sst xmlns="http://schemas.openxmlformats.org/spreadsheetml/2006/main" count="327" uniqueCount="40">
  <si>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</si>
  <si>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</si>
  <si>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</si>
  <si>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</si>
  <si>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</si>
  <si>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</si>
  <si>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</si>
  <si>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</si>
  <si>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</si>
  <si>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</si>
  <si>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</si>
  <si>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</si>
  <si>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</si>
  <si>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</si>
  <si>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</si>
  <si>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</si>
  <si>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</si>
  <si>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</si>
  <si>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</si>
  <si>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</si>
  <si>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</si>
  <si>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</si>
  <si>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</si>
  <si>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</si>
  <si>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</si>
  <si>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</si>
  <si>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</si>
  <si>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</si>
  <si>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</si>
  <si>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</si>
  <si>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</si>
  <si>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</si>
  <si>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</si>
  <si>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</si>
  <si>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</si>
  <si>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</si>
  <si>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</si>
  <si>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</si>
  <si>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</si>
  <si>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27 March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</si>
</sst>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0"/>
  <sheetViews>
    <sheetView tabSelected="1" zoomScale="85" zoomScaleNormal="85" zoomScalePageLayoutView="125" workbookViewId="0">
      <selection activeCell="A7" sqref="A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4.45" x14ac:dyDescent="0.3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4.45" x14ac:dyDescent="0.3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4.45" x14ac:dyDescent="0.3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4.45" x14ac:dyDescent="0.3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4.45" x14ac:dyDescent="0.3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4.45" x14ac:dyDescent="0.3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4.45" x14ac:dyDescent="0.3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4.45" x14ac:dyDescent="0.3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4.45" x14ac:dyDescent="0.3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0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4.45" x14ac:dyDescent="0.3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ht="15" x14ac:dyDescent="0.25">
      <c r="A51" s="21" t="s">
        <v>34</v>
      </c>
      <c r="B51" s="21"/>
      <c r="C51" s="22">
        <f>SUM(C7:C50)</f>
        <v>0</v>
      </c>
      <c r="D51" s="22"/>
      <c r="E51" s="22"/>
      <c r="F51" s="22"/>
      <c r="G51" s="22"/>
      <c r="H51" s="65"/>
      <c r="I51" s="65"/>
      <c r="J51" s="65"/>
      <c r="K51" s="65"/>
      <c r="L51" s="65"/>
    </row>
    <row r="52" spans="1:15" ht="1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5" s="6" customFormat="1" ht="34.5" customHeight="1" x14ac:dyDescent="0.25">
      <c r="A53" s="90" t="s">
        <v>2</v>
      </c>
      <c r="B53" s="91"/>
      <c r="C53" s="17" t="s">
        <v>33</v>
      </c>
      <c r="D53" s="17"/>
      <c r="E53" s="17"/>
      <c r="F53" s="17"/>
      <c r="G53" s="18"/>
      <c r="M53" s="9"/>
      <c r="N53"/>
      <c r="O53" s="9"/>
    </row>
    <row r="54" spans="1:15" ht="15" x14ac:dyDescent="0.25">
      <c r="A54" s="19" t="s">
        <v>3</v>
      </c>
      <c r="B54" s="19" t="s">
        <v>4</v>
      </c>
      <c r="C54" s="19" t="s">
        <v>7</v>
      </c>
      <c r="D54" s="19" t="s">
        <v>6</v>
      </c>
      <c r="E54" s="19" t="s">
        <v>9</v>
      </c>
      <c r="F54" s="19" t="s">
        <v>8</v>
      </c>
      <c r="G54" s="19" t="s">
        <v>0</v>
      </c>
      <c r="M54" s="9"/>
      <c r="O54" s="9"/>
    </row>
    <row r="55" spans="1:15" ht="15" x14ac:dyDescent="0.25">
      <c r="A55" s="20">
        <v>41418</v>
      </c>
      <c r="B55" s="20">
        <v>41424</v>
      </c>
      <c r="C55" s="59" t="s">
        <v>5</v>
      </c>
      <c r="D55" s="20"/>
      <c r="E55" s="20"/>
      <c r="F55" s="20"/>
      <c r="G55" s="20"/>
      <c r="M55" s="9"/>
      <c r="O55" s="9"/>
    </row>
    <row r="56" spans="1:15" ht="15" x14ac:dyDescent="0.25">
      <c r="A56" s="2">
        <v>41425</v>
      </c>
      <c r="B56" s="2">
        <v>41431</v>
      </c>
      <c r="C56" s="60" t="s">
        <v>5</v>
      </c>
      <c r="D56" s="2"/>
      <c r="E56" s="2"/>
      <c r="F56" s="2"/>
      <c r="G56" s="2"/>
      <c r="M56" s="9"/>
      <c r="O56" s="9"/>
    </row>
    <row r="57" spans="1:15" ht="15" x14ac:dyDescent="0.25">
      <c r="A57" s="20">
        <v>41432</v>
      </c>
      <c r="B57" s="20">
        <v>41438</v>
      </c>
      <c r="C57" s="59" t="s">
        <v>5</v>
      </c>
      <c r="D57" s="20"/>
      <c r="E57" s="20"/>
      <c r="F57" s="20"/>
      <c r="G57" s="20"/>
      <c r="M57" s="9"/>
      <c r="O57" s="9"/>
    </row>
    <row r="58" spans="1:15" ht="15" x14ac:dyDescent="0.25">
      <c r="A58" s="2">
        <v>41439</v>
      </c>
      <c r="B58" s="2">
        <v>41445</v>
      </c>
      <c r="C58" s="60" t="s">
        <v>5</v>
      </c>
      <c r="D58" s="2"/>
      <c r="E58" s="2"/>
      <c r="F58" s="2"/>
      <c r="G58" s="2"/>
      <c r="M58" s="9"/>
      <c r="O58" s="9"/>
    </row>
    <row r="59" spans="1:15" ht="15" x14ac:dyDescent="0.25">
      <c r="A59" s="20">
        <v>41446</v>
      </c>
      <c r="B59" s="20">
        <v>41452</v>
      </c>
      <c r="C59" s="59" t="s">
        <v>5</v>
      </c>
      <c r="D59" s="20"/>
      <c r="E59" s="20"/>
      <c r="F59" s="20"/>
      <c r="G59" s="20"/>
      <c r="M59" s="9"/>
      <c r="O59" s="9"/>
    </row>
    <row r="60" spans="1:15" ht="15" x14ac:dyDescent="0.25">
      <c r="A60" s="2">
        <v>41453</v>
      </c>
      <c r="B60" s="2">
        <v>41459</v>
      </c>
      <c r="C60" s="60" t="s">
        <v>5</v>
      </c>
      <c r="D60" s="2"/>
      <c r="E60" s="2"/>
      <c r="F60" s="2"/>
      <c r="G60" s="2"/>
      <c r="M60" s="9"/>
      <c r="O60" s="9"/>
    </row>
    <row r="61" spans="1:15" ht="15" x14ac:dyDescent="0.25">
      <c r="A61" s="20">
        <v>41460</v>
      </c>
      <c r="B61" s="20">
        <v>41466</v>
      </c>
      <c r="C61" s="59" t="s">
        <v>5</v>
      </c>
      <c r="D61" s="20"/>
      <c r="E61" s="20"/>
      <c r="F61" s="20"/>
      <c r="G61" s="20"/>
      <c r="M61" s="9"/>
      <c r="O61" s="9"/>
    </row>
    <row r="62" spans="1:15" ht="15" x14ac:dyDescent="0.25">
      <c r="A62" s="2">
        <v>41467</v>
      </c>
      <c r="B62" s="2">
        <v>41473</v>
      </c>
      <c r="C62" s="60" t="s">
        <v>5</v>
      </c>
      <c r="D62" s="2"/>
      <c r="E62" s="2"/>
      <c r="F62" s="2"/>
      <c r="G62" s="2"/>
      <c r="M62" s="9"/>
      <c r="O62" s="9"/>
    </row>
    <row r="63" spans="1:15" ht="15" x14ac:dyDescent="0.25">
      <c r="A63" s="20">
        <v>41474</v>
      </c>
      <c r="B63" s="20">
        <v>41480</v>
      </c>
      <c r="C63" s="59" t="s">
        <v>5</v>
      </c>
      <c r="D63" s="20"/>
      <c r="E63" s="20"/>
      <c r="F63" s="20"/>
      <c r="G63" s="20"/>
      <c r="M63" s="9"/>
      <c r="O63" s="9"/>
    </row>
    <row r="64" spans="1:15" ht="15" x14ac:dyDescent="0.25">
      <c r="A64" s="2">
        <v>41481</v>
      </c>
      <c r="B64" s="2">
        <v>41487</v>
      </c>
      <c r="C64" s="60" t="s">
        <v>5</v>
      </c>
      <c r="D64" s="2"/>
      <c r="E64" s="2"/>
      <c r="F64" s="2"/>
      <c r="G64" s="2"/>
      <c r="M64" s="9"/>
      <c r="O64" s="9"/>
    </row>
    <row r="65" spans="1:15" ht="15" x14ac:dyDescent="0.25">
      <c r="A65" s="20">
        <v>41488</v>
      </c>
      <c r="B65" s="20">
        <v>41494</v>
      </c>
      <c r="C65" s="59" t="s">
        <v>5</v>
      </c>
      <c r="D65" s="20"/>
      <c r="E65" s="20"/>
      <c r="F65" s="20"/>
      <c r="G65" s="20"/>
      <c r="M65" s="9"/>
      <c r="O65" s="9"/>
    </row>
    <row r="66" spans="1:15" ht="15" x14ac:dyDescent="0.25">
      <c r="A66" s="2">
        <v>41495</v>
      </c>
      <c r="B66" s="2">
        <v>41501</v>
      </c>
      <c r="C66" s="60" t="s">
        <v>5</v>
      </c>
      <c r="D66" s="2"/>
      <c r="E66" s="2"/>
      <c r="F66" s="2"/>
      <c r="G66" s="2"/>
      <c r="M66" s="9"/>
      <c r="O66" s="9"/>
    </row>
    <row r="67" spans="1:15" ht="15" x14ac:dyDescent="0.25">
      <c r="A67" s="20">
        <v>41502</v>
      </c>
      <c r="B67" s="20">
        <v>41508</v>
      </c>
      <c r="C67" s="59" t="s">
        <v>5</v>
      </c>
      <c r="D67" s="20"/>
      <c r="E67" s="20"/>
      <c r="F67" s="20"/>
      <c r="G67" s="20"/>
      <c r="M67" s="9"/>
      <c r="O67" s="9"/>
    </row>
    <row r="68" spans="1:15" ht="15" x14ac:dyDescent="0.25">
      <c r="A68" s="2">
        <v>41509</v>
      </c>
      <c r="B68" s="2">
        <v>41515</v>
      </c>
      <c r="C68" s="60" t="s">
        <v>5</v>
      </c>
      <c r="D68" s="2"/>
      <c r="E68" s="2"/>
      <c r="F68" s="2"/>
      <c r="G68" s="2"/>
      <c r="M68" s="9"/>
      <c r="O68" s="9"/>
    </row>
    <row r="69" spans="1:15" ht="15" x14ac:dyDescent="0.25">
      <c r="A69" s="20">
        <f t="shared" ref="A69:B71" si="8">A68+7</f>
        <v>41516</v>
      </c>
      <c r="B69" s="20">
        <f t="shared" si="8"/>
        <v>41522</v>
      </c>
      <c r="C69" s="73" t="s">
        <v>5</v>
      </c>
      <c r="D69" s="20"/>
      <c r="E69" s="20"/>
      <c r="F69" s="20"/>
      <c r="G69" s="20"/>
      <c r="H69" s="64"/>
      <c r="I69" s="64"/>
      <c r="J69" s="64"/>
      <c r="K69" s="64"/>
      <c r="L69" s="64"/>
      <c r="M69" s="9"/>
      <c r="O69" s="9"/>
    </row>
    <row r="70" spans="1:15" ht="15" x14ac:dyDescent="0.25">
      <c r="A70" s="2">
        <f t="shared" si="8"/>
        <v>41523</v>
      </c>
      <c r="B70" s="2">
        <f t="shared" si="8"/>
        <v>41529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f t="shared" si="8"/>
        <v>41530</v>
      </c>
      <c r="B71" s="20">
        <f t="shared" si="8"/>
        <v>41536</v>
      </c>
      <c r="C71" s="73" t="s">
        <v>5</v>
      </c>
      <c r="D71" s="20"/>
      <c r="E71" s="20"/>
      <c r="F71" s="20"/>
      <c r="G71" s="20"/>
      <c r="H71" s="64"/>
      <c r="I71" s="64"/>
      <c r="J71" s="64"/>
      <c r="K71" s="64"/>
      <c r="L71" s="64"/>
      <c r="M71" s="9"/>
      <c r="O71" s="9"/>
    </row>
    <row r="72" spans="1:15" ht="15" x14ac:dyDescent="0.25">
      <c r="A72" s="2">
        <f t="shared" ref="A72:B74" si="9">A71+7</f>
        <v>41537</v>
      </c>
      <c r="B72" s="2">
        <f t="shared" si="9"/>
        <v>41543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f t="shared" si="9"/>
        <v>41544</v>
      </c>
      <c r="B73" s="20">
        <f t="shared" si="9"/>
        <v>41550</v>
      </c>
      <c r="C73" s="73" t="s">
        <v>5</v>
      </c>
      <c r="D73" s="20"/>
      <c r="E73" s="20"/>
      <c r="F73" s="20"/>
      <c r="G73" s="20"/>
      <c r="H73" s="64"/>
      <c r="I73" s="64"/>
      <c r="J73" s="64"/>
      <c r="K73" s="64"/>
      <c r="L73" s="64"/>
      <c r="M73" s="9"/>
      <c r="O73" s="9"/>
    </row>
    <row r="74" spans="1:15" ht="15" x14ac:dyDescent="0.25">
      <c r="A74" s="2">
        <f t="shared" si="9"/>
        <v>41551</v>
      </c>
      <c r="B74" s="2">
        <f t="shared" si="9"/>
        <v>41557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f t="shared" ref="A75:B77" si="10">A74+7</f>
        <v>41558</v>
      </c>
      <c r="B75" s="20">
        <f t="shared" si="10"/>
        <v>41564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5" x14ac:dyDescent="0.25">
      <c r="A76" s="2">
        <f t="shared" si="10"/>
        <v>41565</v>
      </c>
      <c r="B76" s="2">
        <f t="shared" si="10"/>
        <v>41571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f t="shared" si="10"/>
        <v>41572</v>
      </c>
      <c r="B77" s="20">
        <f t="shared" si="10"/>
        <v>41578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5" x14ac:dyDescent="0.25">
      <c r="A78" s="2">
        <f>A77+7</f>
        <v>41579</v>
      </c>
      <c r="B78" s="2">
        <f>B77+7</f>
        <v>41585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f>A78+7</f>
        <v>41586</v>
      </c>
      <c r="B79" s="20">
        <f>B78+7</f>
        <v>41592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5" x14ac:dyDescent="0.25">
      <c r="A80" s="75">
        <v>41593</v>
      </c>
      <c r="B80" s="75">
        <v>41599</v>
      </c>
      <c r="C80" s="60" t="s">
        <v>5</v>
      </c>
      <c r="D80" s="75"/>
      <c r="E80" s="75"/>
      <c r="F80" s="75"/>
      <c r="G80" s="75"/>
      <c r="H80" s="64"/>
      <c r="I80" s="64"/>
      <c r="J80" s="64"/>
      <c r="K80" s="64"/>
      <c r="L80" s="64"/>
      <c r="M80" s="9"/>
      <c r="O80" s="9"/>
    </row>
    <row r="81" spans="1:15" ht="15" x14ac:dyDescent="0.25">
      <c r="A81" s="20">
        <f t="shared" ref="A81:B83" si="11">A80+7</f>
        <v>41600</v>
      </c>
      <c r="B81" s="20">
        <f t="shared" si="11"/>
        <v>41606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5" x14ac:dyDescent="0.25">
      <c r="A82" s="75">
        <f t="shared" si="11"/>
        <v>41607</v>
      </c>
      <c r="B82" s="75">
        <f t="shared" si="11"/>
        <v>41613</v>
      </c>
      <c r="C82" s="60" t="s">
        <v>5</v>
      </c>
      <c r="D82" s="75"/>
      <c r="E82" s="75"/>
      <c r="F82" s="75"/>
      <c r="G82" s="75"/>
      <c r="H82" s="64"/>
      <c r="I82" s="64"/>
      <c r="J82" s="64"/>
      <c r="K82" s="64"/>
      <c r="L82" s="64"/>
      <c r="M82" s="9"/>
      <c r="O82" s="9"/>
    </row>
    <row r="83" spans="1:15" ht="15" x14ac:dyDescent="0.25">
      <c r="A83" s="20">
        <f t="shared" si="11"/>
        <v>41614</v>
      </c>
      <c r="B83" s="20">
        <f t="shared" si="11"/>
        <v>41620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75">
        <f t="shared" ref="A84:B86" si="12">A83+7</f>
        <v>41621</v>
      </c>
      <c r="B84" s="75">
        <f t="shared" si="12"/>
        <v>41627</v>
      </c>
      <c r="C84" s="60" t="s">
        <v>5</v>
      </c>
      <c r="D84" s="75"/>
      <c r="E84" s="75"/>
      <c r="F84" s="75"/>
      <c r="G84" s="75"/>
      <c r="H84" s="64"/>
      <c r="I84" s="64"/>
      <c r="J84" s="64"/>
      <c r="K84" s="64"/>
      <c r="L84" s="64"/>
      <c r="M84" s="9"/>
      <c r="O84" s="9"/>
    </row>
    <row r="85" spans="1:15" ht="15" x14ac:dyDescent="0.25">
      <c r="A85" s="20">
        <f t="shared" si="12"/>
        <v>41628</v>
      </c>
      <c r="B85" s="20">
        <f t="shared" si="12"/>
        <v>41634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75">
        <f t="shared" si="12"/>
        <v>41635</v>
      </c>
      <c r="B86" s="75">
        <f t="shared" si="12"/>
        <v>41641</v>
      </c>
      <c r="C86" s="60" t="s">
        <v>5</v>
      </c>
      <c r="D86" s="75"/>
      <c r="E86" s="75"/>
      <c r="F86" s="75"/>
      <c r="G86" s="75"/>
      <c r="H86" s="64"/>
      <c r="I86" s="64"/>
      <c r="J86" s="64"/>
      <c r="K86" s="64"/>
      <c r="L86" s="64"/>
      <c r="M86" s="9"/>
      <c r="O86" s="9"/>
    </row>
    <row r="87" spans="1:15" ht="15" x14ac:dyDescent="0.25">
      <c r="A87" s="20">
        <f>A86+7</f>
        <v>41642</v>
      </c>
      <c r="B87" s="20">
        <f>B86+7</f>
        <v>41648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s="81" customFormat="1" ht="15" x14ac:dyDescent="0.25">
      <c r="A88" s="75">
        <v>41649</v>
      </c>
      <c r="B88" s="75">
        <v>41655</v>
      </c>
      <c r="C88" s="60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6"/>
      <c r="O88" s="76"/>
    </row>
    <row r="89" spans="1:15" s="81" customFormat="1" ht="15" x14ac:dyDescent="0.25">
      <c r="A89" s="20">
        <f t="shared" ref="A89:B97" si="13">A88+7</f>
        <v>41656</v>
      </c>
      <c r="B89" s="20">
        <f t="shared" si="13"/>
        <v>41662</v>
      </c>
      <c r="C89" s="73" t="s">
        <v>5</v>
      </c>
      <c r="D89" s="20"/>
      <c r="E89" s="20"/>
      <c r="F89" s="20"/>
      <c r="G89" s="20"/>
      <c r="H89" s="78"/>
      <c r="I89" s="78"/>
      <c r="J89" s="78"/>
      <c r="K89" s="78"/>
      <c r="L89" s="78"/>
      <c r="M89" s="76"/>
      <c r="O89" s="76"/>
    </row>
    <row r="90" spans="1:15" s="81" customFormat="1" ht="15" x14ac:dyDescent="0.25">
      <c r="A90" s="75">
        <f t="shared" si="13"/>
        <v>41663</v>
      </c>
      <c r="B90" s="75">
        <f t="shared" si="13"/>
        <v>41669</v>
      </c>
      <c r="C90" s="60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6"/>
      <c r="O90" s="76"/>
    </row>
    <row r="91" spans="1:15" s="81" customFormat="1" ht="15" x14ac:dyDescent="0.25">
      <c r="A91" s="20">
        <f t="shared" si="13"/>
        <v>41670</v>
      </c>
      <c r="B91" s="20">
        <f t="shared" si="13"/>
        <v>41676</v>
      </c>
      <c r="C91" s="73" t="s">
        <v>5</v>
      </c>
      <c r="D91" s="20"/>
      <c r="E91" s="20"/>
      <c r="F91" s="20"/>
      <c r="G91" s="20"/>
      <c r="H91" s="78"/>
      <c r="I91" s="78"/>
      <c r="J91" s="78"/>
      <c r="K91" s="78"/>
      <c r="L91" s="78"/>
      <c r="M91" s="76"/>
      <c r="O91" s="76"/>
    </row>
    <row r="92" spans="1:15" s="81" customFormat="1" ht="15" x14ac:dyDescent="0.25">
      <c r="A92" s="75">
        <f t="shared" ref="A92:A94" si="14">A91+7</f>
        <v>41677</v>
      </c>
      <c r="B92" s="75">
        <f t="shared" ref="B92:B94" si="15">B91+7</f>
        <v>41683</v>
      </c>
      <c r="C92" s="60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6"/>
      <c r="O92" s="76"/>
    </row>
    <row r="93" spans="1:15" s="81" customFormat="1" ht="15" x14ac:dyDescent="0.25">
      <c r="A93" s="20">
        <f t="shared" si="13"/>
        <v>41684</v>
      </c>
      <c r="B93" s="20">
        <f t="shared" si="13"/>
        <v>41690</v>
      </c>
      <c r="C93" s="73" t="s">
        <v>5</v>
      </c>
      <c r="D93" s="20"/>
      <c r="E93" s="20"/>
      <c r="F93" s="20"/>
      <c r="G93" s="20"/>
      <c r="H93" s="78"/>
      <c r="I93" s="78"/>
      <c r="J93" s="78"/>
      <c r="K93" s="78"/>
      <c r="L93" s="78"/>
      <c r="M93" s="76"/>
      <c r="O93" s="76"/>
    </row>
    <row r="94" spans="1:15" s="81" customFormat="1" ht="15" x14ac:dyDescent="0.25">
      <c r="A94" s="75">
        <f t="shared" si="14"/>
        <v>41691</v>
      </c>
      <c r="B94" s="75">
        <f t="shared" si="15"/>
        <v>41697</v>
      </c>
      <c r="C94" s="60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6"/>
      <c r="O94" s="76"/>
    </row>
    <row r="95" spans="1:15" s="81" customFormat="1" ht="15" x14ac:dyDescent="0.25">
      <c r="A95" s="20">
        <f t="shared" si="13"/>
        <v>41698</v>
      </c>
      <c r="B95" s="20">
        <f t="shared" si="13"/>
        <v>41704</v>
      </c>
      <c r="C95" s="73" t="s">
        <v>5</v>
      </c>
      <c r="D95" s="20"/>
      <c r="E95" s="20"/>
      <c r="F95" s="20"/>
      <c r="G95" s="20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83">
        <v>41705</v>
      </c>
      <c r="B96" s="83">
        <v>41711</v>
      </c>
      <c r="C96" s="84" t="s">
        <v>5</v>
      </c>
      <c r="D96" s="83"/>
      <c r="E96" s="83"/>
      <c r="F96" s="83"/>
      <c r="G96" s="83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20">
        <f t="shared" si="13"/>
        <v>41712</v>
      </c>
      <c r="B97" s="20">
        <f t="shared" si="13"/>
        <v>41718</v>
      </c>
      <c r="C97" s="73" t="s">
        <v>5</v>
      </c>
      <c r="D97" s="20"/>
      <c r="E97" s="20"/>
      <c r="F97" s="20"/>
      <c r="G97" s="20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83">
        <f>+A97+7</f>
        <v>41719</v>
      </c>
      <c r="B98" s="83">
        <f>+B97+7</f>
        <v>41725</v>
      </c>
      <c r="C98" s="84" t="s">
        <v>5</v>
      </c>
      <c r="D98" s="83"/>
      <c r="E98" s="83"/>
      <c r="F98" s="83"/>
      <c r="G98" s="83"/>
      <c r="H98" s="78"/>
      <c r="I98" s="78"/>
      <c r="J98" s="78"/>
      <c r="K98" s="78"/>
      <c r="L98" s="78"/>
      <c r="M98" s="76"/>
      <c r="O98" s="76"/>
    </row>
    <row r="99" spans="1:15" ht="15" x14ac:dyDescent="0.25">
      <c r="A99" s="21" t="s">
        <v>34</v>
      </c>
      <c r="B99" s="21"/>
      <c r="C99" s="22">
        <f>SUM(C55:C98)</f>
        <v>0</v>
      </c>
      <c r="D99" s="22"/>
      <c r="E99" s="22"/>
      <c r="F99" s="22"/>
      <c r="G99" s="22"/>
      <c r="M99" s="9"/>
      <c r="N99" s="9"/>
      <c r="O99" s="9"/>
    </row>
    <row r="100" spans="1:15" ht="15" x14ac:dyDescent="0.25">
      <c r="A100" s="92"/>
      <c r="B100" s="93"/>
      <c r="C100" s="93"/>
      <c r="D100" s="93"/>
      <c r="E100" s="93"/>
      <c r="F100" s="93"/>
      <c r="G100" s="94"/>
      <c r="M100" s="9"/>
      <c r="N100" s="9"/>
      <c r="O100" s="9"/>
    </row>
    <row r="101" spans="1:15" ht="15" x14ac:dyDescent="0.25">
      <c r="A101" s="21" t="s">
        <v>35</v>
      </c>
      <c r="B101" s="21"/>
      <c r="C101" s="22">
        <f>SUM(C99+C51)</f>
        <v>0</v>
      </c>
      <c r="D101" s="22"/>
      <c r="E101" s="22"/>
      <c r="F101" s="22"/>
      <c r="G101" s="22"/>
      <c r="M101" s="9"/>
      <c r="N101" s="9"/>
      <c r="O101" s="9"/>
    </row>
    <row r="102" spans="1:15" ht="15" x14ac:dyDescent="0.25">
      <c r="A102" s="12"/>
      <c r="B102" s="16"/>
      <c r="G102"/>
    </row>
    <row r="103" spans="1:15" s="56" customFormat="1" ht="15" x14ac:dyDescent="0.25">
      <c r="A103" s="57" t="s">
        <v>1</v>
      </c>
      <c r="B103" s="10"/>
      <c r="C103"/>
      <c r="D103"/>
      <c r="E103"/>
      <c r="F103" s="9"/>
      <c r="G103" s="9"/>
    </row>
    <row r="104" spans="1:15" ht="15" x14ac:dyDescent="0.25">
      <c r="A104" s="5"/>
      <c r="B104" s="5"/>
      <c r="F104" s="9"/>
      <c r="G104" s="9"/>
    </row>
    <row r="105" spans="1:15" ht="15" x14ac:dyDescent="0.25">
      <c r="A105" s="42" t="s">
        <v>25</v>
      </c>
      <c r="B105" s="43"/>
      <c r="C105" s="43"/>
      <c r="D105" s="43"/>
      <c r="E105" s="43"/>
      <c r="F105" s="43"/>
      <c r="G105"/>
    </row>
    <row r="106" spans="1:15" x14ac:dyDescent="0.2">
      <c r="A106" s="9"/>
      <c r="B106" s="9"/>
      <c r="C106" s="9"/>
      <c r="D106" s="9"/>
      <c r="E106" s="9"/>
      <c r="F106" s="9"/>
      <c r="G106" s="9"/>
    </row>
    <row r="107" spans="1:15" x14ac:dyDescent="0.2">
      <c r="A107" s="9"/>
      <c r="B107" s="9"/>
      <c r="C107" s="9"/>
      <c r="D107" s="9"/>
      <c r="E107" s="9"/>
      <c r="F107" s="9"/>
      <c r="G107" s="9"/>
    </row>
    <row r="108" spans="1:15" x14ac:dyDescent="0.2">
      <c r="F108" s="9"/>
      <c r="G108" s="9"/>
    </row>
    <row r="109" spans="1:15" x14ac:dyDescent="0.2">
      <c r="F109" s="9"/>
      <c r="G109" s="9"/>
    </row>
    <row r="110" spans="1:15" x14ac:dyDescent="0.2">
      <c r="F110" s="9"/>
      <c r="G110" s="9"/>
    </row>
    <row r="111" spans="1:15" x14ac:dyDescent="0.2">
      <c r="F111" s="9"/>
      <c r="G111" s="9"/>
    </row>
    <row r="112" spans="1:15" x14ac:dyDescent="0.2">
      <c r="F112" s="9"/>
      <c r="G112" s="9"/>
    </row>
    <row r="113" spans="6:7" x14ac:dyDescent="0.2">
      <c r="F113" s="9"/>
      <c r="G113" s="9"/>
    </row>
    <row r="114" spans="6:7" x14ac:dyDescent="0.2">
      <c r="F114" s="9"/>
      <c r="G114" s="9"/>
    </row>
    <row r="115" spans="6:7" x14ac:dyDescent="0.2">
      <c r="F115" s="9"/>
      <c r="G115" s="9"/>
    </row>
    <row r="116" spans="6:7" x14ac:dyDescent="0.2">
      <c r="F116" s="9"/>
      <c r="G116" s="9"/>
    </row>
    <row r="117" spans="6:7" x14ac:dyDescent="0.2">
      <c r="F117" s="9"/>
      <c r="G117" s="9"/>
    </row>
    <row r="118" spans="6:7" x14ac:dyDescent="0.2">
      <c r="F118" s="9"/>
      <c r="G118" s="9"/>
    </row>
    <row r="119" spans="6:7" x14ac:dyDescent="0.2">
      <c r="F119" s="9"/>
      <c r="G119" s="9"/>
    </row>
    <row r="120" spans="6:7" x14ac:dyDescent="0.2">
      <c r="F120" s="9"/>
      <c r="G120" s="9"/>
    </row>
    <row r="121" spans="6:7" x14ac:dyDescent="0.2">
      <c r="F121" s="9"/>
      <c r="G121" s="9"/>
    </row>
    <row r="122" spans="6:7" x14ac:dyDescent="0.2">
      <c r="F122" s="9"/>
      <c r="G122" s="9"/>
    </row>
    <row r="123" spans="6:7" x14ac:dyDescent="0.2">
      <c r="F123" s="9"/>
      <c r="G123" s="9"/>
    </row>
    <row r="124" spans="6:7" x14ac:dyDescent="0.2">
      <c r="F124" s="9"/>
      <c r="G124" s="9"/>
    </row>
    <row r="125" spans="6:7" x14ac:dyDescent="0.2">
      <c r="F125" s="9"/>
      <c r="G125" s="9"/>
    </row>
    <row r="126" spans="6:7" x14ac:dyDescent="0.2">
      <c r="F126" s="9"/>
      <c r="G126" s="9"/>
    </row>
    <row r="127" spans="6:7" x14ac:dyDescent="0.2">
      <c r="F127" s="9"/>
      <c r="G127" s="9"/>
    </row>
    <row r="128" spans="6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5:7" x14ac:dyDescent="0.2">
      <c r="F145" s="9"/>
      <c r="G145" s="9"/>
    </row>
    <row r="146" spans="5:7" x14ac:dyDescent="0.2">
      <c r="F146" s="9"/>
      <c r="G146" s="9"/>
    </row>
    <row r="147" spans="5:7" x14ac:dyDescent="0.2">
      <c r="F147" s="9"/>
      <c r="G147" s="9"/>
    </row>
    <row r="148" spans="5:7" x14ac:dyDescent="0.2">
      <c r="F148" s="9"/>
      <c r="G148" s="9"/>
    </row>
    <row r="149" spans="5:7" x14ac:dyDescent="0.2">
      <c r="F149" s="9"/>
      <c r="G149" s="9"/>
    </row>
    <row r="150" spans="5:7" x14ac:dyDescent="0.2">
      <c r="F150" s="9"/>
      <c r="G150" s="9"/>
    </row>
    <row r="151" spans="5:7" x14ac:dyDescent="0.2">
      <c r="F151" s="9"/>
      <c r="G151" s="9"/>
    </row>
    <row r="152" spans="5:7" x14ac:dyDescent="0.2">
      <c r="F152" s="9"/>
      <c r="G152" s="9"/>
    </row>
    <row r="153" spans="5:7" x14ac:dyDescent="0.2">
      <c r="F153" s="9"/>
      <c r="G153" s="9"/>
    </row>
    <row r="154" spans="5:7" x14ac:dyDescent="0.2">
      <c r="F154" s="9"/>
      <c r="G154" s="9"/>
    </row>
    <row r="155" spans="5:7" x14ac:dyDescent="0.2">
      <c r="F155" s="9"/>
      <c r="G155" s="9"/>
    </row>
    <row r="156" spans="5:7" x14ac:dyDescent="0.2">
      <c r="F156" s="9"/>
      <c r="G156" s="9"/>
    </row>
    <row r="157" spans="5:7" x14ac:dyDescent="0.2">
      <c r="F157" s="9"/>
      <c r="G157" s="9"/>
    </row>
    <row r="158" spans="5:7" x14ac:dyDescent="0.2">
      <c r="F158" s="9"/>
      <c r="G158" s="9"/>
    </row>
    <row r="159" spans="5:7" x14ac:dyDescent="0.2">
      <c r="E159" s="6"/>
      <c r="F159" s="9"/>
      <c r="G159" s="9"/>
    </row>
    <row r="160" spans="5:7" x14ac:dyDescent="0.2">
      <c r="F160" s="9"/>
      <c r="G160" s="9"/>
    </row>
  </sheetData>
  <mergeCells count="3">
    <mergeCell ref="A5:B5"/>
    <mergeCell ref="A53:B53"/>
    <mergeCell ref="A100:G10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A7" sqref="A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49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 t="shared" si="6"/>
        <v>41712</v>
      </c>
      <c r="B49" s="2">
        <f t="shared" si="6"/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1" t="s">
        <v>31</v>
      </c>
      <c r="B51" s="21"/>
      <c r="C51" s="22">
        <f>SUM(C7:C50)</f>
        <v>0</v>
      </c>
      <c r="D51" s="22">
        <f>SUM(D7:D50)</f>
        <v>0</v>
      </c>
      <c r="E51" s="22"/>
      <c r="F51" s="22"/>
      <c r="G51" s="22"/>
    </row>
    <row r="52" spans="1:8" ht="15" x14ac:dyDescent="0.25">
      <c r="A52" s="12"/>
      <c r="B52" s="13"/>
      <c r="C52" s="14"/>
      <c r="D52" s="15"/>
    </row>
    <row r="53" spans="1:8" ht="15" x14ac:dyDescent="0.25">
      <c r="A53" s="57" t="s">
        <v>1</v>
      </c>
      <c r="B53" s="26"/>
      <c r="C53" s="3"/>
      <c r="D53" s="4"/>
    </row>
    <row r="54" spans="1:8" ht="15" x14ac:dyDescent="0.25">
      <c r="A54" s="5"/>
      <c r="B54" s="5"/>
      <c r="C54" s="5"/>
      <c r="D54" s="5"/>
    </row>
    <row r="55" spans="1:8" ht="15" x14ac:dyDescent="0.25">
      <c r="A55" s="42" t="s">
        <v>25</v>
      </c>
      <c r="B55" s="43"/>
      <c r="C55" s="43"/>
      <c r="D55" s="43"/>
      <c r="E55" s="43"/>
      <c r="F55" s="43"/>
    </row>
    <row r="71" spans="9:9" x14ac:dyDescent="0.2">
      <c r="I7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activeCell="A7" sqref="A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4.45" x14ac:dyDescent="0.3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4.45" x14ac:dyDescent="0.3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50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21" t="s">
        <v>31</v>
      </c>
      <c r="B51" s="21"/>
      <c r="C51" s="22">
        <f>SUM(C7:C50)</f>
        <v>0</v>
      </c>
      <c r="D51" s="22">
        <f>SUM(D7:D50)</f>
        <v>0</v>
      </c>
      <c r="E51" s="22"/>
      <c r="F51" s="22"/>
      <c r="G51" s="22"/>
    </row>
    <row r="53" spans="1:7" ht="15" x14ac:dyDescent="0.2">
      <c r="A53" s="57" t="s">
        <v>1</v>
      </c>
      <c r="B53" s="57"/>
    </row>
    <row r="55" spans="1:7" ht="15" x14ac:dyDescent="0.25">
      <c r="A55" s="42" t="s">
        <v>25</v>
      </c>
      <c r="B55" s="43"/>
      <c r="C55" s="43"/>
      <c r="D55" s="43"/>
      <c r="E55" s="43"/>
      <c r="F55" s="43"/>
      <c r="G5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3">
      <c r="A7" s="51" t="s">
        <v>17</v>
      </c>
      <c r="B7" s="52"/>
      <c r="C7" s="53"/>
      <c r="D7" s="44"/>
      <c r="E7" s="44"/>
      <c r="F7" s="69">
        <f>'Share Repurchase Program'!$C$101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3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3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3">
      <c r="A13" s="45" t="s">
        <v>21</v>
      </c>
      <c r="B13" s="46"/>
      <c r="C13" s="48"/>
      <c r="D13" s="47"/>
      <c r="E13" s="47"/>
      <c r="F13" s="70">
        <f>'Sales Outside SRP'!$C$51</f>
        <v>0</v>
      </c>
    </row>
    <row r="14" spans="1:8" ht="21" customHeight="1" x14ac:dyDescent="0.3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2014-03-27T18:53:14Z</dcterms:modified>
</cp:coreProperties>
</file>