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SRP'!$A$1:$G$52</definedName>
    <definedName name="_xlnm.Print_Area" localSheetId="2">'Sales Outside SRP'!$A$1:$G$52</definedName>
    <definedName name="_xlnm.Print_Area" localSheetId="0">'Share Repurchase Program'!$A$1:$G$101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8" i="4" l="1"/>
  <c r="C48" i="4"/>
  <c r="B47" i="4"/>
  <c r="A47" i="4"/>
  <c r="D48" i="3"/>
  <c r="C48" i="3"/>
  <c r="B47" i="3"/>
  <c r="A47" i="3"/>
  <c r="C95" i="2"/>
  <c r="C93" i="2"/>
  <c r="B92" i="2"/>
  <c r="A92" i="2"/>
  <c r="C48" i="2"/>
  <c r="B47" i="2"/>
  <c r="A47" i="2"/>
  <c r="B46" i="4" l="1"/>
  <c r="A46" i="4"/>
  <c r="B46" i="3"/>
  <c r="A46" i="3"/>
  <c r="B91" i="2"/>
  <c r="A91" i="2"/>
  <c r="B45" i="4" l="1"/>
  <c r="A45" i="4"/>
  <c r="B45" i="3"/>
  <c r="A45" i="3"/>
  <c r="B90" i="2" l="1"/>
  <c r="A90" i="2"/>
  <c r="B44" i="4" l="1"/>
  <c r="A44" i="4"/>
  <c r="B44" i="3" l="1"/>
  <c r="A44" i="3"/>
  <c r="B89" i="2"/>
  <c r="A89" i="2"/>
  <c r="B43" i="4" l="1"/>
  <c r="A43" i="4"/>
  <c r="B43" i="3"/>
  <c r="A43" i="3"/>
  <c r="B88" i="2"/>
  <c r="A88" i="2"/>
  <c r="B42" i="4" l="1"/>
  <c r="A42" i="4"/>
  <c r="B42" i="3"/>
  <c r="A42" i="3"/>
  <c r="B87" i="2"/>
  <c r="A87" i="2"/>
  <c r="B41" i="4" l="1"/>
  <c r="A41" i="4"/>
  <c r="B41" i="3"/>
  <c r="A41" i="3"/>
  <c r="B41" i="2"/>
  <c r="B42" i="2" s="1"/>
  <c r="B43" i="2" s="1"/>
  <c r="B44" i="2" s="1"/>
  <c r="B45" i="2" s="1"/>
  <c r="B46" i="2" s="1"/>
  <c r="A41" i="2"/>
  <c r="A42" i="2" s="1"/>
  <c r="A43" i="2" s="1"/>
  <c r="A44" i="2" s="1"/>
  <c r="A45" i="2" s="1"/>
  <c r="A46" i="2" s="1"/>
  <c r="B86" i="2"/>
  <c r="A86" i="2"/>
  <c r="B39" i="3" l="1"/>
  <c r="A39" i="3"/>
  <c r="B84" i="2"/>
  <c r="A84" i="2"/>
  <c r="B38" i="3" l="1"/>
  <c r="A38" i="3"/>
  <c r="B83" i="2"/>
  <c r="A83" i="2"/>
  <c r="B82" i="2" l="1"/>
  <c r="A82" i="2"/>
  <c r="B81" i="2" l="1"/>
  <c r="A81" i="2"/>
  <c r="B80" i="2" l="1"/>
  <c r="A80" i="2"/>
  <c r="B79" i="2" l="1"/>
  <c r="A79" i="2"/>
  <c r="B78" i="2" l="1"/>
  <c r="A78" i="2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76" i="2" l="1"/>
  <c r="A76" i="2"/>
  <c r="B75" i="2" l="1"/>
  <c r="A75" i="2"/>
  <c r="B74" i="2" l="1"/>
  <c r="A74" i="2"/>
  <c r="B73" i="2" l="1"/>
  <c r="A73" i="2"/>
  <c r="B72" i="2" l="1"/>
  <c r="A72" i="2"/>
  <c r="B71" i="2" l="1"/>
  <c r="A71" i="2"/>
  <c r="B70" i="2" l="1"/>
  <c r="A70" i="2"/>
  <c r="B69" i="2" l="1"/>
  <c r="A69" i="2"/>
  <c r="B68" i="2" l="1"/>
  <c r="A68" i="2"/>
  <c r="B67" i="2" l="1"/>
  <c r="A67" i="2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B66" i="2"/>
  <c r="A66" i="2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<sst xmlns="http://schemas.openxmlformats.org/spreadsheetml/2006/main" count="309" uniqueCount="40">
  <si>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</si>
  <si>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</si>
  <si>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</si>
  <si>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</si>
  <si>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</si>
  <si>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</si>
  <si>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</si>
  <si>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</si>
  <si>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</si>
  <si>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</si>
  <si>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</si>
  <si>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</si>
  <si>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</si>
  <si>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</si>
  <si>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</si>
  <si>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</si>
  <si>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</si>
  <si>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</si>
  <si>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</si>
  <si>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</si>
  <si>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</si>
  <si>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</si>
  <si>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</si>
  <si>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</si>
  <si>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</si>
  <si>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</si>
  <si>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</si>
  <si>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</si>
  <si>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</si>
  <si>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</si>
  <si>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</si>
  <si>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</si>
  <si>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</si>
  <si>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</si>
  <si>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</si>
  <si>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</si>
  <si>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</si>
  <si>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</si>
  <si>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</si>
  <si>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6 March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</si>
</sst>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zoomScale="85" zoomScaleNormal="85" zoomScalePageLayoutView="125" workbookViewId="0">
      <selection activeCell="A5" sqref="A5:B5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3" t="s">
        <v>2</v>
      </c>
      <c r="B5" s="83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5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5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5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5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5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5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5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5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5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47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ht="14.45" x14ac:dyDescent="0.3">
      <c r="A48" s="21" t="s">
        <v>34</v>
      </c>
      <c r="B48" s="21"/>
      <c r="C48" s="22">
        <f>SUM(C7:C47)</f>
        <v>0</v>
      </c>
      <c r="D48" s="22"/>
      <c r="E48" s="22"/>
      <c r="F48" s="22"/>
      <c r="G48" s="22"/>
      <c r="H48" s="65"/>
      <c r="I48" s="65"/>
      <c r="J48" s="65"/>
      <c r="K48" s="65"/>
      <c r="L48" s="65"/>
    </row>
    <row r="49" spans="1:15" ht="1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1:15" s="6" customFormat="1" ht="34.5" customHeight="1" x14ac:dyDescent="0.25">
      <c r="A50" s="84" t="s">
        <v>2</v>
      </c>
      <c r="B50" s="85"/>
      <c r="C50" s="17" t="s">
        <v>33</v>
      </c>
      <c r="D50" s="17"/>
      <c r="E50" s="17"/>
      <c r="F50" s="17"/>
      <c r="G50" s="18"/>
      <c r="M50" s="9"/>
      <c r="N50"/>
      <c r="O50" s="9"/>
    </row>
    <row r="51" spans="1:15" ht="15" x14ac:dyDescent="0.25">
      <c r="A51" s="19" t="s">
        <v>3</v>
      </c>
      <c r="B51" s="19" t="s">
        <v>4</v>
      </c>
      <c r="C51" s="19" t="s">
        <v>7</v>
      </c>
      <c r="D51" s="19" t="s">
        <v>6</v>
      </c>
      <c r="E51" s="19" t="s">
        <v>9</v>
      </c>
      <c r="F51" s="19" t="s">
        <v>8</v>
      </c>
      <c r="G51" s="19" t="s">
        <v>0</v>
      </c>
      <c r="M51" s="9"/>
      <c r="O51" s="9"/>
    </row>
    <row r="52" spans="1:15" ht="15" x14ac:dyDescent="0.25">
      <c r="A52" s="20">
        <v>41418</v>
      </c>
      <c r="B52" s="20">
        <v>41424</v>
      </c>
      <c r="C52" s="59" t="s">
        <v>5</v>
      </c>
      <c r="D52" s="20"/>
      <c r="E52" s="20"/>
      <c r="F52" s="20"/>
      <c r="G52" s="20"/>
      <c r="M52" s="9"/>
      <c r="O52" s="9"/>
    </row>
    <row r="53" spans="1:15" ht="15" x14ac:dyDescent="0.25">
      <c r="A53" s="2">
        <v>41425</v>
      </c>
      <c r="B53" s="2">
        <v>41431</v>
      </c>
      <c r="C53" s="60" t="s">
        <v>5</v>
      </c>
      <c r="D53" s="2"/>
      <c r="E53" s="2"/>
      <c r="F53" s="2"/>
      <c r="G53" s="2"/>
      <c r="M53" s="9"/>
      <c r="O53" s="9"/>
    </row>
    <row r="54" spans="1:15" ht="15" x14ac:dyDescent="0.25">
      <c r="A54" s="20">
        <v>41432</v>
      </c>
      <c r="B54" s="20">
        <v>41438</v>
      </c>
      <c r="C54" s="59" t="s">
        <v>5</v>
      </c>
      <c r="D54" s="20"/>
      <c r="E54" s="20"/>
      <c r="F54" s="20"/>
      <c r="G54" s="20"/>
      <c r="M54" s="9"/>
      <c r="O54" s="9"/>
    </row>
    <row r="55" spans="1:15" ht="15" x14ac:dyDescent="0.25">
      <c r="A55" s="2">
        <v>41439</v>
      </c>
      <c r="B55" s="2">
        <v>41445</v>
      </c>
      <c r="C55" s="60" t="s">
        <v>5</v>
      </c>
      <c r="D55" s="2"/>
      <c r="E55" s="2"/>
      <c r="F55" s="2"/>
      <c r="G55" s="2"/>
      <c r="M55" s="9"/>
      <c r="O55" s="9"/>
    </row>
    <row r="56" spans="1:15" ht="15" x14ac:dyDescent="0.25">
      <c r="A56" s="20">
        <v>41446</v>
      </c>
      <c r="B56" s="20">
        <v>41452</v>
      </c>
      <c r="C56" s="59" t="s">
        <v>5</v>
      </c>
      <c r="D56" s="20"/>
      <c r="E56" s="20"/>
      <c r="F56" s="20"/>
      <c r="G56" s="20"/>
      <c r="M56" s="9"/>
      <c r="O56" s="9"/>
    </row>
    <row r="57" spans="1:15" ht="15" x14ac:dyDescent="0.25">
      <c r="A57" s="2">
        <v>41453</v>
      </c>
      <c r="B57" s="2">
        <v>41459</v>
      </c>
      <c r="C57" s="60" t="s">
        <v>5</v>
      </c>
      <c r="D57" s="2"/>
      <c r="E57" s="2"/>
      <c r="F57" s="2"/>
      <c r="G57" s="2"/>
      <c r="M57" s="9"/>
      <c r="O57" s="9"/>
    </row>
    <row r="58" spans="1:15" ht="15" x14ac:dyDescent="0.25">
      <c r="A58" s="20">
        <v>41460</v>
      </c>
      <c r="B58" s="20">
        <v>41466</v>
      </c>
      <c r="C58" s="59" t="s">
        <v>5</v>
      </c>
      <c r="D58" s="20"/>
      <c r="E58" s="20"/>
      <c r="F58" s="20"/>
      <c r="G58" s="20"/>
      <c r="M58" s="9"/>
      <c r="O58" s="9"/>
    </row>
    <row r="59" spans="1:15" ht="15" x14ac:dyDescent="0.25">
      <c r="A59" s="2">
        <v>41467</v>
      </c>
      <c r="B59" s="2">
        <v>41473</v>
      </c>
      <c r="C59" s="60" t="s">
        <v>5</v>
      </c>
      <c r="D59" s="2"/>
      <c r="E59" s="2"/>
      <c r="F59" s="2"/>
      <c r="G59" s="2"/>
      <c r="M59" s="9"/>
      <c r="O59" s="9"/>
    </row>
    <row r="60" spans="1:15" ht="15" x14ac:dyDescent="0.25">
      <c r="A60" s="20">
        <v>41474</v>
      </c>
      <c r="B60" s="20">
        <v>41480</v>
      </c>
      <c r="C60" s="59" t="s">
        <v>5</v>
      </c>
      <c r="D60" s="20"/>
      <c r="E60" s="20"/>
      <c r="F60" s="20"/>
      <c r="G60" s="20"/>
      <c r="M60" s="9"/>
      <c r="O60" s="9"/>
    </row>
    <row r="61" spans="1:15" ht="15" x14ac:dyDescent="0.25">
      <c r="A61" s="2">
        <v>41481</v>
      </c>
      <c r="B61" s="2">
        <v>41487</v>
      </c>
      <c r="C61" s="60" t="s">
        <v>5</v>
      </c>
      <c r="D61" s="2"/>
      <c r="E61" s="2"/>
      <c r="F61" s="2"/>
      <c r="G61" s="2"/>
      <c r="M61" s="9"/>
      <c r="O61" s="9"/>
    </row>
    <row r="62" spans="1:15" ht="15" x14ac:dyDescent="0.25">
      <c r="A62" s="20">
        <v>41488</v>
      </c>
      <c r="B62" s="20">
        <v>41494</v>
      </c>
      <c r="C62" s="59" t="s">
        <v>5</v>
      </c>
      <c r="D62" s="20"/>
      <c r="E62" s="20"/>
      <c r="F62" s="20"/>
      <c r="G62" s="20"/>
      <c r="M62" s="9"/>
      <c r="O62" s="9"/>
    </row>
    <row r="63" spans="1:15" ht="15" x14ac:dyDescent="0.25">
      <c r="A63" s="2">
        <v>41495</v>
      </c>
      <c r="B63" s="2">
        <v>41501</v>
      </c>
      <c r="C63" s="60" t="s">
        <v>5</v>
      </c>
      <c r="D63" s="2"/>
      <c r="E63" s="2"/>
      <c r="F63" s="2"/>
      <c r="G63" s="2"/>
      <c r="M63" s="9"/>
      <c r="O63" s="9"/>
    </row>
    <row r="64" spans="1:15" ht="15" x14ac:dyDescent="0.25">
      <c r="A64" s="20">
        <v>41502</v>
      </c>
      <c r="B64" s="20">
        <v>41508</v>
      </c>
      <c r="C64" s="59" t="s">
        <v>5</v>
      </c>
      <c r="D64" s="20"/>
      <c r="E64" s="20"/>
      <c r="F64" s="20"/>
      <c r="G64" s="20"/>
      <c r="M64" s="9"/>
      <c r="O64" s="9"/>
    </row>
    <row r="65" spans="1:15" ht="15" x14ac:dyDescent="0.25">
      <c r="A65" s="2">
        <v>41509</v>
      </c>
      <c r="B65" s="2">
        <v>41515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f t="shared" ref="A66:B68" si="8">A65+7</f>
        <v>41516</v>
      </c>
      <c r="B66" s="20">
        <f t="shared" si="8"/>
        <v>41522</v>
      </c>
      <c r="C66" s="73" t="s">
        <v>5</v>
      </c>
      <c r="D66" s="20"/>
      <c r="E66" s="20"/>
      <c r="F66" s="20"/>
      <c r="G66" s="20"/>
      <c r="H66" s="64"/>
      <c r="I66" s="64"/>
      <c r="J66" s="64"/>
      <c r="K66" s="64"/>
      <c r="L66" s="64"/>
      <c r="M66" s="9"/>
      <c r="O66" s="9"/>
    </row>
    <row r="67" spans="1:15" ht="15" x14ac:dyDescent="0.25">
      <c r="A67" s="2">
        <f t="shared" si="8"/>
        <v>41523</v>
      </c>
      <c r="B67" s="2">
        <f t="shared" si="8"/>
        <v>41529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f t="shared" si="8"/>
        <v>41530</v>
      </c>
      <c r="B68" s="20">
        <f t="shared" si="8"/>
        <v>41536</v>
      </c>
      <c r="C68" s="73" t="s">
        <v>5</v>
      </c>
      <c r="D68" s="20"/>
      <c r="E68" s="20"/>
      <c r="F68" s="20"/>
      <c r="G68" s="20"/>
      <c r="H68" s="64"/>
      <c r="I68" s="64"/>
      <c r="J68" s="64"/>
      <c r="K68" s="64"/>
      <c r="L68" s="64"/>
      <c r="M68" s="9"/>
      <c r="O68" s="9"/>
    </row>
    <row r="69" spans="1:15" ht="15" x14ac:dyDescent="0.25">
      <c r="A69" s="2">
        <f t="shared" ref="A69:B71" si="9">A68+7</f>
        <v>41537</v>
      </c>
      <c r="B69" s="2">
        <f t="shared" si="9"/>
        <v>41543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f t="shared" si="9"/>
        <v>41544</v>
      </c>
      <c r="B70" s="20">
        <f t="shared" si="9"/>
        <v>41550</v>
      </c>
      <c r="C70" s="73" t="s">
        <v>5</v>
      </c>
      <c r="D70" s="20"/>
      <c r="E70" s="20"/>
      <c r="F70" s="20"/>
      <c r="G70" s="20"/>
      <c r="H70" s="64"/>
      <c r="I70" s="64"/>
      <c r="J70" s="64"/>
      <c r="K70" s="64"/>
      <c r="L70" s="64"/>
      <c r="M70" s="9"/>
      <c r="O70" s="9"/>
    </row>
    <row r="71" spans="1:15" ht="15" x14ac:dyDescent="0.25">
      <c r="A71" s="2">
        <f t="shared" si="9"/>
        <v>41551</v>
      </c>
      <c r="B71" s="2">
        <f t="shared" si="9"/>
        <v>41557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f t="shared" ref="A72:B74" si="10">A71+7</f>
        <v>41558</v>
      </c>
      <c r="B72" s="20">
        <f t="shared" si="10"/>
        <v>41564</v>
      </c>
      <c r="C72" s="73" t="s">
        <v>5</v>
      </c>
      <c r="D72" s="20"/>
      <c r="E72" s="20"/>
      <c r="F72" s="20"/>
      <c r="G72" s="20"/>
      <c r="H72" s="64"/>
      <c r="I72" s="64"/>
      <c r="J72" s="64"/>
      <c r="K72" s="64"/>
      <c r="L72" s="64"/>
      <c r="M72" s="9"/>
      <c r="O72" s="9"/>
    </row>
    <row r="73" spans="1:15" ht="15" x14ac:dyDescent="0.25">
      <c r="A73" s="2">
        <f t="shared" si="10"/>
        <v>41565</v>
      </c>
      <c r="B73" s="2">
        <f t="shared" si="10"/>
        <v>41571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f t="shared" si="10"/>
        <v>41572</v>
      </c>
      <c r="B74" s="20">
        <f t="shared" si="10"/>
        <v>41578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5" x14ac:dyDescent="0.25">
      <c r="A75" s="2">
        <f>A74+7</f>
        <v>41579</v>
      </c>
      <c r="B75" s="2">
        <f>B74+7</f>
        <v>41585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f>A75+7</f>
        <v>41586</v>
      </c>
      <c r="B76" s="20">
        <f>B75+7</f>
        <v>41592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5" x14ac:dyDescent="0.25">
      <c r="A77" s="75">
        <v>41593</v>
      </c>
      <c r="B77" s="75">
        <v>41599</v>
      </c>
      <c r="C77" s="60" t="s">
        <v>5</v>
      </c>
      <c r="D77" s="75"/>
      <c r="E77" s="75"/>
      <c r="F77" s="75"/>
      <c r="G77" s="75"/>
      <c r="H77" s="64"/>
      <c r="I77" s="64"/>
      <c r="J77" s="64"/>
      <c r="K77" s="64"/>
      <c r="L77" s="64"/>
      <c r="M77" s="9"/>
      <c r="O77" s="9"/>
    </row>
    <row r="78" spans="1:15" ht="15" x14ac:dyDescent="0.25">
      <c r="A78" s="20">
        <f t="shared" ref="A78:B80" si="11">A77+7</f>
        <v>41600</v>
      </c>
      <c r="B78" s="20">
        <f t="shared" si="11"/>
        <v>41606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75">
        <f t="shared" si="11"/>
        <v>41607</v>
      </c>
      <c r="B79" s="75">
        <f t="shared" si="11"/>
        <v>41613</v>
      </c>
      <c r="C79" s="60" t="s">
        <v>5</v>
      </c>
      <c r="D79" s="75"/>
      <c r="E79" s="75"/>
      <c r="F79" s="75"/>
      <c r="G79" s="75"/>
      <c r="H79" s="64"/>
      <c r="I79" s="64"/>
      <c r="J79" s="64"/>
      <c r="K79" s="64"/>
      <c r="L79" s="64"/>
      <c r="M79" s="9"/>
      <c r="O79" s="9"/>
    </row>
    <row r="80" spans="1:15" ht="15" x14ac:dyDescent="0.25">
      <c r="A80" s="20">
        <f t="shared" si="11"/>
        <v>41614</v>
      </c>
      <c r="B80" s="20">
        <f t="shared" si="11"/>
        <v>41620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75">
        <f t="shared" ref="A81:B83" si="12">A80+7</f>
        <v>41621</v>
      </c>
      <c r="B81" s="75">
        <f t="shared" si="12"/>
        <v>41627</v>
      </c>
      <c r="C81" s="60" t="s">
        <v>5</v>
      </c>
      <c r="D81" s="75"/>
      <c r="E81" s="75"/>
      <c r="F81" s="75"/>
      <c r="G81" s="75"/>
      <c r="H81" s="64"/>
      <c r="I81" s="64"/>
      <c r="J81" s="64"/>
      <c r="K81" s="64"/>
      <c r="L81" s="64"/>
      <c r="M81" s="9"/>
      <c r="O81" s="9"/>
    </row>
    <row r="82" spans="1:15" ht="15" x14ac:dyDescent="0.25">
      <c r="A82" s="20">
        <f t="shared" si="12"/>
        <v>41628</v>
      </c>
      <c r="B82" s="20">
        <f t="shared" si="12"/>
        <v>41634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75">
        <f t="shared" si="12"/>
        <v>41635</v>
      </c>
      <c r="B83" s="75">
        <f t="shared" si="12"/>
        <v>41641</v>
      </c>
      <c r="C83" s="60" t="s">
        <v>5</v>
      </c>
      <c r="D83" s="75"/>
      <c r="E83" s="75"/>
      <c r="F83" s="75"/>
      <c r="G83" s="75"/>
      <c r="H83" s="64"/>
      <c r="I83" s="64"/>
      <c r="J83" s="64"/>
      <c r="K83" s="64"/>
      <c r="L83" s="64"/>
      <c r="M83" s="9"/>
      <c r="O83" s="9"/>
    </row>
    <row r="84" spans="1:15" ht="15" x14ac:dyDescent="0.25">
      <c r="A84" s="20">
        <f>A83+7</f>
        <v>41642</v>
      </c>
      <c r="B84" s="20">
        <f>B83+7</f>
        <v>41648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s="81" customFormat="1" ht="15" x14ac:dyDescent="0.25">
      <c r="A85" s="75">
        <v>41649</v>
      </c>
      <c r="B85" s="75">
        <v>41655</v>
      </c>
      <c r="C85" s="60" t="s">
        <v>5</v>
      </c>
      <c r="D85" s="75"/>
      <c r="E85" s="75"/>
      <c r="F85" s="75"/>
      <c r="G85" s="75"/>
      <c r="H85" s="78"/>
      <c r="I85" s="78"/>
      <c r="J85" s="78"/>
      <c r="K85" s="78"/>
      <c r="L85" s="78"/>
      <c r="M85" s="76"/>
      <c r="O85" s="76"/>
    </row>
    <row r="86" spans="1:15" s="81" customFormat="1" ht="15" x14ac:dyDescent="0.25">
      <c r="A86" s="20">
        <f t="shared" ref="A86:B92" si="13">A85+7</f>
        <v>41656</v>
      </c>
      <c r="B86" s="20">
        <f t="shared" si="13"/>
        <v>41662</v>
      </c>
      <c r="C86" s="73" t="s">
        <v>5</v>
      </c>
      <c r="D86" s="20"/>
      <c r="E86" s="20"/>
      <c r="F86" s="20"/>
      <c r="G86" s="20"/>
      <c r="H86" s="78"/>
      <c r="I86" s="78"/>
      <c r="J86" s="78"/>
      <c r="K86" s="78"/>
      <c r="L86" s="78"/>
      <c r="M86" s="76"/>
      <c r="O86" s="76"/>
    </row>
    <row r="87" spans="1:15" s="81" customFormat="1" ht="15" x14ac:dyDescent="0.25">
      <c r="A87" s="75">
        <f t="shared" si="13"/>
        <v>41663</v>
      </c>
      <c r="B87" s="75">
        <f t="shared" si="13"/>
        <v>41669</v>
      </c>
      <c r="C87" s="60" t="s">
        <v>5</v>
      </c>
      <c r="D87" s="75"/>
      <c r="E87" s="75"/>
      <c r="F87" s="75"/>
      <c r="G87" s="75"/>
      <c r="H87" s="78"/>
      <c r="I87" s="78"/>
      <c r="J87" s="78"/>
      <c r="K87" s="78"/>
      <c r="L87" s="78"/>
      <c r="M87" s="76"/>
      <c r="O87" s="76"/>
    </row>
    <row r="88" spans="1:15" s="81" customFormat="1" ht="15" x14ac:dyDescent="0.25">
      <c r="A88" s="20">
        <f t="shared" si="13"/>
        <v>41670</v>
      </c>
      <c r="B88" s="20">
        <f t="shared" si="13"/>
        <v>41676</v>
      </c>
      <c r="C88" s="73" t="s">
        <v>5</v>
      </c>
      <c r="D88" s="20"/>
      <c r="E88" s="20"/>
      <c r="F88" s="20"/>
      <c r="G88" s="20"/>
      <c r="H88" s="78"/>
      <c r="I88" s="78"/>
      <c r="J88" s="78"/>
      <c r="K88" s="78"/>
      <c r="L88" s="78"/>
      <c r="M88" s="76"/>
      <c r="O88" s="76"/>
    </row>
    <row r="89" spans="1:15" s="81" customFormat="1" ht="15" x14ac:dyDescent="0.25">
      <c r="A89" s="75">
        <f t="shared" ref="A89:A91" si="14">A88+7</f>
        <v>41677</v>
      </c>
      <c r="B89" s="75">
        <f t="shared" ref="B89:B91" si="15">B88+7</f>
        <v>41683</v>
      </c>
      <c r="C89" s="60" t="s">
        <v>5</v>
      </c>
      <c r="D89" s="75"/>
      <c r="E89" s="75"/>
      <c r="F89" s="75"/>
      <c r="G89" s="75"/>
      <c r="H89" s="78"/>
      <c r="I89" s="78"/>
      <c r="J89" s="78"/>
      <c r="K89" s="78"/>
      <c r="L89" s="78"/>
      <c r="M89" s="76"/>
      <c r="O89" s="76"/>
    </row>
    <row r="90" spans="1:15" s="81" customFormat="1" ht="15" x14ac:dyDescent="0.25">
      <c r="A90" s="20">
        <f t="shared" si="13"/>
        <v>41684</v>
      </c>
      <c r="B90" s="20">
        <f t="shared" si="13"/>
        <v>41690</v>
      </c>
      <c r="C90" s="73" t="s">
        <v>5</v>
      </c>
      <c r="D90" s="20"/>
      <c r="E90" s="20"/>
      <c r="F90" s="20"/>
      <c r="G90" s="20"/>
      <c r="H90" s="78"/>
      <c r="I90" s="78"/>
      <c r="J90" s="78"/>
      <c r="K90" s="78"/>
      <c r="L90" s="78"/>
      <c r="M90" s="76"/>
      <c r="O90" s="76"/>
    </row>
    <row r="91" spans="1:15" s="81" customFormat="1" ht="15" x14ac:dyDescent="0.25">
      <c r="A91" s="75">
        <f t="shared" si="14"/>
        <v>41691</v>
      </c>
      <c r="B91" s="75">
        <f t="shared" si="15"/>
        <v>41697</v>
      </c>
      <c r="C91" s="60" t="s">
        <v>5</v>
      </c>
      <c r="D91" s="75"/>
      <c r="E91" s="75"/>
      <c r="F91" s="75"/>
      <c r="G91" s="75"/>
      <c r="H91" s="78"/>
      <c r="I91" s="78"/>
      <c r="J91" s="78"/>
      <c r="K91" s="78"/>
      <c r="L91" s="78"/>
      <c r="M91" s="76"/>
      <c r="O91" s="76"/>
    </row>
    <row r="92" spans="1:15" s="81" customFormat="1" ht="15" x14ac:dyDescent="0.25">
      <c r="A92" s="20">
        <f t="shared" si="13"/>
        <v>41698</v>
      </c>
      <c r="B92" s="20">
        <f t="shared" si="13"/>
        <v>41704</v>
      </c>
      <c r="C92" s="73" t="s">
        <v>5</v>
      </c>
      <c r="D92" s="20"/>
      <c r="E92" s="20"/>
      <c r="F92" s="20"/>
      <c r="G92" s="20"/>
      <c r="H92" s="78"/>
      <c r="I92" s="78"/>
      <c r="J92" s="78"/>
      <c r="K92" s="78"/>
      <c r="L92" s="78"/>
      <c r="M92" s="76"/>
      <c r="O92" s="76"/>
    </row>
    <row r="93" spans="1:15" ht="15" x14ac:dyDescent="0.25">
      <c r="A93" s="21" t="s">
        <v>34</v>
      </c>
      <c r="B93" s="21"/>
      <c r="C93" s="22">
        <f>SUM(C52:C92)</f>
        <v>0</v>
      </c>
      <c r="D93" s="22"/>
      <c r="E93" s="22"/>
      <c r="F93" s="22"/>
      <c r="G93" s="22"/>
      <c r="M93" s="9"/>
      <c r="N93" s="9"/>
      <c r="O93" s="9"/>
    </row>
    <row r="94" spans="1:15" ht="15" x14ac:dyDescent="0.25">
      <c r="A94" s="86"/>
      <c r="B94" s="87"/>
      <c r="C94" s="87"/>
      <c r="D94" s="87"/>
      <c r="E94" s="87"/>
      <c r="F94" s="87"/>
      <c r="G94" s="88"/>
      <c r="M94" s="9"/>
      <c r="N94" s="9"/>
      <c r="O94" s="9"/>
    </row>
    <row r="95" spans="1:15" ht="15" x14ac:dyDescent="0.25">
      <c r="A95" s="21" t="s">
        <v>35</v>
      </c>
      <c r="B95" s="21"/>
      <c r="C95" s="22">
        <f>SUM(C93+C48)</f>
        <v>0</v>
      </c>
      <c r="D95" s="22"/>
      <c r="E95" s="22"/>
      <c r="F95" s="22"/>
      <c r="G95" s="22"/>
      <c r="M95" s="9"/>
      <c r="N95" s="9"/>
      <c r="O95" s="9"/>
    </row>
    <row r="96" spans="1:15" ht="15" x14ac:dyDescent="0.25">
      <c r="A96" s="12"/>
      <c r="B96" s="16"/>
      <c r="G96"/>
    </row>
    <row r="97" spans="1:7" s="56" customFormat="1" ht="15" x14ac:dyDescent="0.25">
      <c r="A97" s="57" t="s">
        <v>1</v>
      </c>
      <c r="B97" s="10"/>
      <c r="C97"/>
      <c r="D97"/>
      <c r="E97"/>
      <c r="F97" s="9"/>
      <c r="G97" s="9"/>
    </row>
    <row r="98" spans="1:7" ht="15" x14ac:dyDescent="0.25">
      <c r="A98" s="5"/>
      <c r="B98" s="5"/>
      <c r="F98" s="9"/>
      <c r="G98" s="9"/>
    </row>
    <row r="99" spans="1:7" ht="15" x14ac:dyDescent="0.25">
      <c r="A99" s="42" t="s">
        <v>25</v>
      </c>
      <c r="B99" s="43"/>
      <c r="C99" s="43"/>
      <c r="D99" s="43"/>
      <c r="E99" s="43"/>
      <c r="F99" s="43"/>
      <c r="G99"/>
    </row>
    <row r="100" spans="1:7" x14ac:dyDescent="0.2">
      <c r="A100" s="9"/>
      <c r="B100" s="9"/>
      <c r="C100" s="9"/>
      <c r="D100" s="9"/>
      <c r="E100" s="9"/>
      <c r="F100" s="9"/>
      <c r="G100" s="9"/>
    </row>
    <row r="101" spans="1:7" x14ac:dyDescent="0.2">
      <c r="A101" s="9"/>
      <c r="B101" s="9"/>
      <c r="C101" s="9"/>
      <c r="D101" s="9"/>
      <c r="E101" s="9"/>
      <c r="F101" s="9"/>
      <c r="G101" s="9"/>
    </row>
    <row r="102" spans="1:7" x14ac:dyDescent="0.2">
      <c r="F102" s="9"/>
      <c r="G102" s="9"/>
    </row>
    <row r="103" spans="1:7" x14ac:dyDescent="0.2">
      <c r="F103" s="9"/>
      <c r="G103" s="9"/>
    </row>
    <row r="104" spans="1:7" x14ac:dyDescent="0.2">
      <c r="F104" s="9"/>
      <c r="G104" s="9"/>
    </row>
    <row r="105" spans="1:7" x14ac:dyDescent="0.2">
      <c r="F105" s="9"/>
      <c r="G105" s="9"/>
    </row>
    <row r="106" spans="1:7" x14ac:dyDescent="0.2">
      <c r="F106" s="9"/>
      <c r="G106" s="9"/>
    </row>
    <row r="107" spans="1:7" x14ac:dyDescent="0.2">
      <c r="F107" s="9"/>
      <c r="G107" s="9"/>
    </row>
    <row r="108" spans="1:7" x14ac:dyDescent="0.2">
      <c r="F108" s="9"/>
      <c r="G108" s="9"/>
    </row>
    <row r="109" spans="1:7" x14ac:dyDescent="0.2">
      <c r="F109" s="9"/>
      <c r="G109" s="9"/>
    </row>
    <row r="110" spans="1:7" x14ac:dyDescent="0.2">
      <c r="F110" s="9"/>
      <c r="G110" s="9"/>
    </row>
    <row r="111" spans="1:7" x14ac:dyDescent="0.2">
      <c r="F111" s="9"/>
      <c r="G111" s="9"/>
    </row>
    <row r="112" spans="1:7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9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5:7" x14ac:dyDescent="0.2">
      <c r="F145" s="9"/>
      <c r="G145" s="9"/>
    </row>
    <row r="146" spans="5:7" x14ac:dyDescent="0.2">
      <c r="F146" s="9"/>
      <c r="G146" s="9"/>
    </row>
    <row r="147" spans="5:7" x14ac:dyDescent="0.2">
      <c r="F147" s="9"/>
      <c r="G147" s="9"/>
    </row>
    <row r="148" spans="5:7" x14ac:dyDescent="0.2">
      <c r="F148" s="9"/>
      <c r="G148" s="9"/>
    </row>
    <row r="149" spans="5:7" x14ac:dyDescent="0.2">
      <c r="F149" s="9"/>
      <c r="G149" s="9"/>
    </row>
    <row r="150" spans="5:7" x14ac:dyDescent="0.2">
      <c r="F150" s="9"/>
      <c r="G150" s="9"/>
    </row>
    <row r="151" spans="5:7" x14ac:dyDescent="0.2">
      <c r="F151" s="9"/>
      <c r="G151" s="9"/>
    </row>
    <row r="152" spans="5:7" x14ac:dyDescent="0.2">
      <c r="F152" s="9"/>
      <c r="G152" s="9"/>
    </row>
    <row r="153" spans="5:7" x14ac:dyDescent="0.2">
      <c r="E153" s="6"/>
      <c r="F153" s="9"/>
      <c r="G153" s="9"/>
    </row>
    <row r="154" spans="5:7" x14ac:dyDescent="0.2">
      <c r="F154" s="9"/>
      <c r="G154" s="9"/>
    </row>
  </sheetData>
  <mergeCells count="3">
    <mergeCell ref="A5:B5"/>
    <mergeCell ref="A50:B50"/>
    <mergeCell ref="A94:G9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4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selection activeCell="D49" sqref="D49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84" t="s">
        <v>23</v>
      </c>
      <c r="B5" s="85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47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1" t="s">
        <v>31</v>
      </c>
      <c r="B48" s="21"/>
      <c r="C48" s="22">
        <f>SUM(C7:C47)</f>
        <v>0</v>
      </c>
      <c r="D48" s="22">
        <f>SUM(D7:D47)</f>
        <v>0</v>
      </c>
      <c r="E48" s="22"/>
      <c r="F48" s="22"/>
      <c r="G48" s="22"/>
    </row>
    <row r="49" spans="1:6" ht="15" x14ac:dyDescent="0.25">
      <c r="A49" s="12"/>
      <c r="B49" s="13"/>
      <c r="C49" s="14"/>
      <c r="D49" s="15"/>
    </row>
    <row r="50" spans="1:6" ht="15" x14ac:dyDescent="0.25">
      <c r="A50" s="57" t="s">
        <v>1</v>
      </c>
      <c r="B50" s="26"/>
      <c r="C50" s="3"/>
      <c r="D50" s="4"/>
    </row>
    <row r="51" spans="1:6" ht="15" x14ac:dyDescent="0.25">
      <c r="A51" s="5"/>
      <c r="B51" s="5"/>
      <c r="C51" s="5"/>
      <c r="D51" s="5"/>
    </row>
    <row r="52" spans="1:6" ht="15" x14ac:dyDescent="0.25">
      <c r="A52" s="42" t="s">
        <v>25</v>
      </c>
      <c r="B52" s="43"/>
      <c r="C52" s="43"/>
      <c r="D52" s="43"/>
      <c r="E52" s="43"/>
      <c r="F52" s="43"/>
    </row>
    <row r="68" spans="9:9" x14ac:dyDescent="0.2">
      <c r="I6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workbookViewId="0">
      <selection activeCell="A5" sqref="A5:B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89" t="s">
        <v>24</v>
      </c>
      <c r="B5" s="90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5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5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4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21" t="s">
        <v>31</v>
      </c>
      <c r="B48" s="21"/>
      <c r="C48" s="22">
        <f>SUM(C7:C47)</f>
        <v>0</v>
      </c>
      <c r="D48" s="22">
        <f>SUM(D7:D47)</f>
        <v>0</v>
      </c>
      <c r="E48" s="22"/>
      <c r="F48" s="22"/>
      <c r="G48" s="22"/>
    </row>
    <row r="50" spans="1:7" ht="15" x14ac:dyDescent="0.2">
      <c r="A50" s="57" t="s">
        <v>1</v>
      </c>
      <c r="B50" s="57"/>
    </row>
    <row r="52" spans="1:7" ht="15" x14ac:dyDescent="0.25">
      <c r="A52" s="42" t="s">
        <v>25</v>
      </c>
      <c r="B52" s="43"/>
      <c r="C52" s="43"/>
      <c r="D52" s="43"/>
      <c r="E52" s="43"/>
      <c r="F52" s="43"/>
      <c r="G5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50" zoomScaleNormal="15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</cols>
  <sheetData>
    <row r="1" spans="1:6" ht="26.25" x14ac:dyDescent="0.2">
      <c r="A1" s="28" t="s">
        <v>37</v>
      </c>
      <c r="B1" s="29"/>
    </row>
    <row r="2" spans="1:6" ht="15" x14ac:dyDescent="0.25">
      <c r="A2" s="74" t="s">
        <v>39</v>
      </c>
    </row>
    <row r="4" spans="1:6" ht="29.25" customHeight="1" x14ac:dyDescent="0.25">
      <c r="A4" s="91" t="s">
        <v>38</v>
      </c>
      <c r="B4" s="92"/>
      <c r="C4" s="92"/>
      <c r="D4" s="92"/>
      <c r="E4" s="92"/>
      <c r="F4" s="92"/>
    </row>
    <row r="6" spans="1:6" ht="18" customHeight="1" x14ac:dyDescent="0.25">
      <c r="A6" s="49" t="s">
        <v>18</v>
      </c>
      <c r="B6" s="50"/>
      <c r="C6" s="50"/>
      <c r="D6" s="50"/>
      <c r="E6" s="50"/>
      <c r="F6" s="68">
        <v>373830649</v>
      </c>
    </row>
    <row r="7" spans="1:6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Program'!$C$95</f>
        <v>0</v>
      </c>
    </row>
    <row r="8" spans="1:6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 x14ac:dyDescent="0.25">
      <c r="A9" s="45" t="s">
        <v>16</v>
      </c>
      <c r="B9" s="46"/>
      <c r="C9" s="48"/>
      <c r="D9" s="47"/>
      <c r="E9" s="47"/>
      <c r="F9" s="70">
        <f>'Purchases Outside SRP'!$C$48</f>
        <v>0</v>
      </c>
    </row>
    <row r="10" spans="1:6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149999999999999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6.899999999999999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 x14ac:dyDescent="0.3">
      <c r="A13" s="45" t="s">
        <v>21</v>
      </c>
      <c r="B13" s="46"/>
      <c r="C13" s="48"/>
      <c r="D13" s="47"/>
      <c r="E13" s="47"/>
      <c r="F13" s="70">
        <f>'Sales Outside SRP'!$C$48</f>
        <v>0</v>
      </c>
    </row>
    <row r="14" spans="1:6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2014-03-06T18:12:31Z</dcterms:modified>
</cp:coreProperties>
</file>