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SRP'!$A$1:$G$48</definedName>
    <definedName name="_xlnm.Print_Area" localSheetId="2">'Sales Outside SRP'!$A$1:$G$48</definedName>
    <definedName name="_xlnm.Print_Area" localSheetId="0">'Share Repurchase Program'!$A$1:$G$93</definedName>
  </definedNames>
  <calcPr calcId="145621" iterate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4" i="4" l="1"/>
  <c r="C44" i="4"/>
  <c r="B43" i="4"/>
  <c r="A43" i="4"/>
  <c r="D44" i="3"/>
  <c r="C44" i="3"/>
  <c r="B43" i="3"/>
  <c r="A43" i="3"/>
  <c r="C85" i="2"/>
  <c r="B84" i="2"/>
  <c r="A84" i="2"/>
  <c r="C44" i="2"/>
  <c r="B43" i="2"/>
  <c r="A43" i="2"/>
  <c r="B42" i="4" l="1"/>
  <c r="A42" i="4"/>
  <c r="B42" i="3"/>
  <c r="A42" i="3"/>
  <c r="B83" i="2"/>
  <c r="A83" i="2"/>
  <c r="B42" i="2"/>
  <c r="A42" i="2"/>
  <c r="B41" i="4" l="1"/>
  <c r="A41" i="4"/>
  <c r="B41" i="3"/>
  <c r="A41" i="3"/>
  <c r="B41" i="2"/>
  <c r="A41" i="2"/>
  <c r="B82" i="2"/>
  <c r="A82" i="2"/>
  <c r="B39" i="3" l="1"/>
  <c r="A39" i="3"/>
  <c r="B80" i="2"/>
  <c r="A80" i="2"/>
  <c r="B38" i="3" l="1"/>
  <c r="A38" i="3"/>
  <c r="B79" i="2"/>
  <c r="A79" i="2"/>
  <c r="B78" i="2" l="1"/>
  <c r="A78" i="2"/>
  <c r="B77" i="2" l="1"/>
  <c r="A77" i="2"/>
  <c r="B76" i="2" l="1"/>
  <c r="A76" i="2"/>
  <c r="B75" i="2" l="1"/>
  <c r="A75" i="2"/>
  <c r="B74" i="2" l="1"/>
  <c r="A74" i="2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72" i="2" l="1"/>
  <c r="A72" i="2"/>
  <c r="B71" i="2" l="1"/>
  <c r="A71" i="2"/>
  <c r="B70" i="2" l="1"/>
  <c r="A70" i="2"/>
  <c r="B69" i="2" l="1"/>
  <c r="A69" i="2"/>
  <c r="B68" i="2" l="1"/>
  <c r="A68" i="2"/>
  <c r="B67" i="2" l="1"/>
  <c r="A67" i="2"/>
  <c r="B66" i="2" l="1"/>
  <c r="A66" i="2"/>
  <c r="B65" i="2" l="1"/>
  <c r="A65" i="2"/>
  <c r="B64" i="2" l="1"/>
  <c r="A64" i="2"/>
  <c r="B63" i="2" l="1"/>
  <c r="A63" i="2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B62" i="2"/>
  <c r="A62" i="2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C87" i="2"/>
  <c r="F7" i="6" s="1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<sst xmlns="http://schemas.openxmlformats.org/spreadsheetml/2006/main" count="285" uniqueCount="40">
  <si>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</si>
  <si>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</si>
  <si>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</si>
  <si>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</si>
  <si>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</si>
  <si>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</si>
  <si>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</si>
  <si>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</si>
  <si>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</si>
  <si>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</si>
  <si>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</si>
  <si>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</si>
  <si>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</si>
  <si>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</si>
  <si>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</si>
  <si>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</si>
  <si>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</si>
  <si>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</si>
  <si>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</si>
  <si>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</si>
  <si>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</si>
  <si>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</si>
  <si>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</si>
  <si>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</si>
  <si>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</si>
  <si>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</si>
  <si>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</si>
  <si>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</si>
  <si>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</si>
  <si>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</si>
  <si>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</si>
  <si>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</si>
  <si>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</si>
  <si>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</si>
  <si>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</si>
  <si>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</si>
  <si>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</si>
  <si>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</si>
  <si>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</si>
  <si>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6 February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</si>
</sst>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#,##0.0000"/>
    <numFmt numFmtId="166" formatCode="0.000%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6"/>
  <sheetViews>
    <sheetView tabSelected="1" zoomScale="85" zoomScaleNormal="85" zoomScalePageLayoutView="125" workbookViewId="0">
      <selection activeCell="C87" sqref="C87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2" t="s">
        <v>2</v>
      </c>
      <c r="B5" s="82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4.45" x14ac:dyDescent="0.3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4.45" x14ac:dyDescent="0.3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4.45" x14ac:dyDescent="0.3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4.45" x14ac:dyDescent="0.3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4.45" x14ac:dyDescent="0.3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4.45" x14ac:dyDescent="0.3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4.45" x14ac:dyDescent="0.3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4.45" x14ac:dyDescent="0.3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4.45" x14ac:dyDescent="0.3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>A40+7</f>
        <v>41656</v>
      </c>
      <c r="B41" s="20">
        <f>B40+7</f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>A41+7</f>
        <v>41663</v>
      </c>
      <c r="B42" s="75">
        <f>B41+7</f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>A42+7</f>
        <v>41670</v>
      </c>
      <c r="B43" s="20">
        <f>B42+7</f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ht="14.45" x14ac:dyDescent="0.3">
      <c r="A44" s="21" t="s">
        <v>34</v>
      </c>
      <c r="B44" s="21"/>
      <c r="C44" s="22">
        <f>SUM(C7:C43)</f>
        <v>0</v>
      </c>
      <c r="D44" s="22"/>
      <c r="E44" s="22"/>
      <c r="F44" s="22"/>
      <c r="G44" s="22"/>
      <c r="H44" s="65"/>
      <c r="I44" s="65"/>
      <c r="J44" s="65"/>
      <c r="K44" s="65"/>
      <c r="L44" s="65"/>
    </row>
    <row r="45" spans="1:15" ht="14.45" x14ac:dyDescent="0.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1:15" s="6" customFormat="1" ht="34.5" customHeight="1" x14ac:dyDescent="0.3">
      <c r="A46" s="83" t="s">
        <v>2</v>
      </c>
      <c r="B46" s="84"/>
      <c r="C46" s="17" t="s">
        <v>33</v>
      </c>
      <c r="D46" s="17"/>
      <c r="E46" s="17"/>
      <c r="F46" s="17"/>
      <c r="G46" s="18"/>
      <c r="M46" s="9"/>
      <c r="N46"/>
      <c r="O46" s="9"/>
    </row>
    <row r="47" spans="1:15" ht="15" x14ac:dyDescent="0.25">
      <c r="A47" s="19" t="s">
        <v>3</v>
      </c>
      <c r="B47" s="19" t="s">
        <v>4</v>
      </c>
      <c r="C47" s="19" t="s">
        <v>7</v>
      </c>
      <c r="D47" s="19" t="s">
        <v>6</v>
      </c>
      <c r="E47" s="19" t="s">
        <v>9</v>
      </c>
      <c r="F47" s="19" t="s">
        <v>8</v>
      </c>
      <c r="G47" s="19" t="s">
        <v>0</v>
      </c>
      <c r="M47" s="9"/>
      <c r="O47" s="9"/>
    </row>
    <row r="48" spans="1:15" ht="15" x14ac:dyDescent="0.25">
      <c r="A48" s="20">
        <v>41418</v>
      </c>
      <c r="B48" s="20">
        <v>41424</v>
      </c>
      <c r="C48" s="59" t="s">
        <v>5</v>
      </c>
      <c r="D48" s="20"/>
      <c r="E48" s="20"/>
      <c r="F48" s="20"/>
      <c r="G48" s="20"/>
      <c r="M48" s="9"/>
      <c r="O48" s="9"/>
    </row>
    <row r="49" spans="1:15" ht="15" x14ac:dyDescent="0.25">
      <c r="A49" s="2">
        <v>41425</v>
      </c>
      <c r="B49" s="2">
        <v>41431</v>
      </c>
      <c r="C49" s="60" t="s">
        <v>5</v>
      </c>
      <c r="D49" s="2"/>
      <c r="E49" s="2"/>
      <c r="F49" s="2"/>
      <c r="G49" s="2"/>
      <c r="M49" s="9"/>
      <c r="O49" s="9"/>
    </row>
    <row r="50" spans="1:15" ht="15" x14ac:dyDescent="0.25">
      <c r="A50" s="20">
        <v>41432</v>
      </c>
      <c r="B50" s="20">
        <v>41438</v>
      </c>
      <c r="C50" s="59" t="s">
        <v>5</v>
      </c>
      <c r="D50" s="20"/>
      <c r="E50" s="20"/>
      <c r="F50" s="20"/>
      <c r="G50" s="20"/>
      <c r="M50" s="9"/>
      <c r="O50" s="9"/>
    </row>
    <row r="51" spans="1:15" ht="15" x14ac:dyDescent="0.25">
      <c r="A51" s="2">
        <v>41439</v>
      </c>
      <c r="B51" s="2">
        <v>41445</v>
      </c>
      <c r="C51" s="60" t="s">
        <v>5</v>
      </c>
      <c r="D51" s="2"/>
      <c r="E51" s="2"/>
      <c r="F51" s="2"/>
      <c r="G51" s="2"/>
      <c r="M51" s="9"/>
      <c r="O51" s="9"/>
    </row>
    <row r="52" spans="1:15" ht="15" x14ac:dyDescent="0.25">
      <c r="A52" s="20">
        <v>41446</v>
      </c>
      <c r="B52" s="20">
        <v>41452</v>
      </c>
      <c r="C52" s="59" t="s">
        <v>5</v>
      </c>
      <c r="D52" s="20"/>
      <c r="E52" s="20"/>
      <c r="F52" s="20"/>
      <c r="G52" s="20"/>
      <c r="M52" s="9"/>
      <c r="O52" s="9"/>
    </row>
    <row r="53" spans="1:15" ht="15" x14ac:dyDescent="0.25">
      <c r="A53" s="2">
        <v>41453</v>
      </c>
      <c r="B53" s="2">
        <v>41459</v>
      </c>
      <c r="C53" s="60" t="s">
        <v>5</v>
      </c>
      <c r="D53" s="2"/>
      <c r="E53" s="2"/>
      <c r="F53" s="2"/>
      <c r="G53" s="2"/>
      <c r="M53" s="9"/>
      <c r="O53" s="9"/>
    </row>
    <row r="54" spans="1:15" ht="15" x14ac:dyDescent="0.25">
      <c r="A54" s="20">
        <v>41460</v>
      </c>
      <c r="B54" s="20">
        <v>41466</v>
      </c>
      <c r="C54" s="59" t="s">
        <v>5</v>
      </c>
      <c r="D54" s="20"/>
      <c r="E54" s="20"/>
      <c r="F54" s="20"/>
      <c r="G54" s="20"/>
      <c r="M54" s="9"/>
      <c r="O54" s="9"/>
    </row>
    <row r="55" spans="1:15" ht="15" x14ac:dyDescent="0.25">
      <c r="A55" s="2">
        <v>41467</v>
      </c>
      <c r="B55" s="2">
        <v>41473</v>
      </c>
      <c r="C55" s="60" t="s">
        <v>5</v>
      </c>
      <c r="D55" s="2"/>
      <c r="E55" s="2"/>
      <c r="F55" s="2"/>
      <c r="G55" s="2"/>
      <c r="M55" s="9"/>
      <c r="O55" s="9"/>
    </row>
    <row r="56" spans="1:15" ht="15" x14ac:dyDescent="0.25">
      <c r="A56" s="20">
        <v>41474</v>
      </c>
      <c r="B56" s="20">
        <v>41480</v>
      </c>
      <c r="C56" s="59" t="s">
        <v>5</v>
      </c>
      <c r="D56" s="20"/>
      <c r="E56" s="20"/>
      <c r="F56" s="20"/>
      <c r="G56" s="20"/>
      <c r="M56" s="9"/>
      <c r="O56" s="9"/>
    </row>
    <row r="57" spans="1:15" ht="15" x14ac:dyDescent="0.25">
      <c r="A57" s="2">
        <v>41481</v>
      </c>
      <c r="B57" s="2">
        <v>41487</v>
      </c>
      <c r="C57" s="60" t="s">
        <v>5</v>
      </c>
      <c r="D57" s="2"/>
      <c r="E57" s="2"/>
      <c r="F57" s="2"/>
      <c r="G57" s="2"/>
      <c r="M57" s="9"/>
      <c r="O57" s="9"/>
    </row>
    <row r="58" spans="1:15" ht="15" x14ac:dyDescent="0.25">
      <c r="A58" s="20">
        <v>41488</v>
      </c>
      <c r="B58" s="20">
        <v>41494</v>
      </c>
      <c r="C58" s="59" t="s">
        <v>5</v>
      </c>
      <c r="D58" s="20"/>
      <c r="E58" s="20"/>
      <c r="F58" s="20"/>
      <c r="G58" s="20"/>
      <c r="M58" s="9"/>
      <c r="O58" s="9"/>
    </row>
    <row r="59" spans="1:15" ht="15" x14ac:dyDescent="0.25">
      <c r="A59" s="2">
        <v>41495</v>
      </c>
      <c r="B59" s="2">
        <v>41501</v>
      </c>
      <c r="C59" s="60" t="s">
        <v>5</v>
      </c>
      <c r="D59" s="2"/>
      <c r="E59" s="2"/>
      <c r="F59" s="2"/>
      <c r="G59" s="2"/>
      <c r="M59" s="9"/>
      <c r="O59" s="9"/>
    </row>
    <row r="60" spans="1:15" ht="15" x14ac:dyDescent="0.25">
      <c r="A60" s="20">
        <v>41502</v>
      </c>
      <c r="B60" s="20">
        <v>41508</v>
      </c>
      <c r="C60" s="59" t="s">
        <v>5</v>
      </c>
      <c r="D60" s="20"/>
      <c r="E60" s="20"/>
      <c r="F60" s="20"/>
      <c r="G60" s="20"/>
      <c r="M60" s="9"/>
      <c r="O60" s="9"/>
    </row>
    <row r="61" spans="1:15" ht="15" x14ac:dyDescent="0.25">
      <c r="A61" s="2">
        <v>41509</v>
      </c>
      <c r="B61" s="2">
        <v>41515</v>
      </c>
      <c r="C61" s="60" t="s">
        <v>5</v>
      </c>
      <c r="D61" s="2"/>
      <c r="E61" s="2"/>
      <c r="F61" s="2"/>
      <c r="G61" s="2"/>
      <c r="M61" s="9"/>
      <c r="O61" s="9"/>
    </row>
    <row r="62" spans="1:15" ht="15" x14ac:dyDescent="0.25">
      <c r="A62" s="20">
        <f t="shared" ref="A62:B64" si="5">A61+7</f>
        <v>41516</v>
      </c>
      <c r="B62" s="20">
        <f t="shared" si="5"/>
        <v>41522</v>
      </c>
      <c r="C62" s="73" t="s">
        <v>5</v>
      </c>
      <c r="D62" s="20"/>
      <c r="E62" s="20"/>
      <c r="F62" s="20"/>
      <c r="G62" s="20"/>
      <c r="H62" s="64"/>
      <c r="I62" s="64"/>
      <c r="J62" s="64"/>
      <c r="K62" s="64"/>
      <c r="L62" s="64"/>
      <c r="M62" s="9"/>
      <c r="O62" s="9"/>
    </row>
    <row r="63" spans="1:15" ht="15" x14ac:dyDescent="0.25">
      <c r="A63" s="2">
        <f t="shared" si="5"/>
        <v>41523</v>
      </c>
      <c r="B63" s="2">
        <f t="shared" si="5"/>
        <v>41529</v>
      </c>
      <c r="C63" s="60" t="s">
        <v>5</v>
      </c>
      <c r="D63" s="2"/>
      <c r="E63" s="2"/>
      <c r="F63" s="2"/>
      <c r="G63" s="2"/>
      <c r="M63" s="9"/>
      <c r="O63" s="9"/>
    </row>
    <row r="64" spans="1:15" ht="15" x14ac:dyDescent="0.25">
      <c r="A64" s="20">
        <f t="shared" si="5"/>
        <v>41530</v>
      </c>
      <c r="B64" s="20">
        <f t="shared" si="5"/>
        <v>41536</v>
      </c>
      <c r="C64" s="73" t="s">
        <v>5</v>
      </c>
      <c r="D64" s="20"/>
      <c r="E64" s="20"/>
      <c r="F64" s="20"/>
      <c r="G64" s="20"/>
      <c r="H64" s="64"/>
      <c r="I64" s="64"/>
      <c r="J64" s="64"/>
      <c r="K64" s="64"/>
      <c r="L64" s="64"/>
      <c r="M64" s="9"/>
      <c r="O64" s="9"/>
    </row>
    <row r="65" spans="1:15" ht="15" x14ac:dyDescent="0.25">
      <c r="A65" s="2">
        <f t="shared" ref="A65:B67" si="6">A64+7</f>
        <v>41537</v>
      </c>
      <c r="B65" s="2">
        <f t="shared" si="6"/>
        <v>41543</v>
      </c>
      <c r="C65" s="60" t="s">
        <v>5</v>
      </c>
      <c r="D65" s="2"/>
      <c r="E65" s="2"/>
      <c r="F65" s="2"/>
      <c r="G65" s="2"/>
      <c r="M65" s="9"/>
      <c r="O65" s="9"/>
    </row>
    <row r="66" spans="1:15" ht="15" x14ac:dyDescent="0.25">
      <c r="A66" s="20">
        <f t="shared" si="6"/>
        <v>41544</v>
      </c>
      <c r="B66" s="20">
        <f t="shared" si="6"/>
        <v>41550</v>
      </c>
      <c r="C66" s="73" t="s">
        <v>5</v>
      </c>
      <c r="D66" s="20"/>
      <c r="E66" s="20"/>
      <c r="F66" s="20"/>
      <c r="G66" s="20"/>
      <c r="H66" s="64"/>
      <c r="I66" s="64"/>
      <c r="J66" s="64"/>
      <c r="K66" s="64"/>
      <c r="L66" s="64"/>
      <c r="M66" s="9"/>
      <c r="O66" s="9"/>
    </row>
    <row r="67" spans="1:15" ht="15" x14ac:dyDescent="0.25">
      <c r="A67" s="2">
        <f t="shared" si="6"/>
        <v>41551</v>
      </c>
      <c r="B67" s="2">
        <f t="shared" si="6"/>
        <v>41557</v>
      </c>
      <c r="C67" s="60" t="s">
        <v>5</v>
      </c>
      <c r="D67" s="2"/>
      <c r="E67" s="2"/>
      <c r="F67" s="2"/>
      <c r="G67" s="2"/>
      <c r="M67" s="9"/>
      <c r="O67" s="9"/>
    </row>
    <row r="68" spans="1:15" ht="15" x14ac:dyDescent="0.25">
      <c r="A68" s="20">
        <f t="shared" ref="A68:B70" si="7">A67+7</f>
        <v>41558</v>
      </c>
      <c r="B68" s="20">
        <f t="shared" si="7"/>
        <v>41564</v>
      </c>
      <c r="C68" s="73" t="s">
        <v>5</v>
      </c>
      <c r="D68" s="20"/>
      <c r="E68" s="20"/>
      <c r="F68" s="20"/>
      <c r="G68" s="20"/>
      <c r="H68" s="64"/>
      <c r="I68" s="64"/>
      <c r="J68" s="64"/>
      <c r="K68" s="64"/>
      <c r="L68" s="64"/>
      <c r="M68" s="9"/>
      <c r="O68" s="9"/>
    </row>
    <row r="69" spans="1:15" ht="15" x14ac:dyDescent="0.25">
      <c r="A69" s="2">
        <f t="shared" si="7"/>
        <v>41565</v>
      </c>
      <c r="B69" s="2">
        <f t="shared" si="7"/>
        <v>41571</v>
      </c>
      <c r="C69" s="60" t="s">
        <v>5</v>
      </c>
      <c r="D69" s="2"/>
      <c r="E69" s="2"/>
      <c r="F69" s="2"/>
      <c r="G69" s="2"/>
      <c r="M69" s="9"/>
      <c r="O69" s="9"/>
    </row>
    <row r="70" spans="1:15" ht="15" x14ac:dyDescent="0.25">
      <c r="A70" s="20">
        <f t="shared" si="7"/>
        <v>41572</v>
      </c>
      <c r="B70" s="20">
        <f t="shared" si="7"/>
        <v>41578</v>
      </c>
      <c r="C70" s="73" t="s">
        <v>5</v>
      </c>
      <c r="D70" s="20"/>
      <c r="E70" s="20"/>
      <c r="F70" s="20"/>
      <c r="G70" s="20"/>
      <c r="H70" s="64"/>
      <c r="I70" s="64"/>
      <c r="J70" s="64"/>
      <c r="K70" s="64"/>
      <c r="L70" s="64"/>
      <c r="M70" s="9"/>
      <c r="O70" s="9"/>
    </row>
    <row r="71" spans="1:15" ht="15" x14ac:dyDescent="0.25">
      <c r="A71" s="2">
        <f>A70+7</f>
        <v>41579</v>
      </c>
      <c r="B71" s="2">
        <f>B70+7</f>
        <v>41585</v>
      </c>
      <c r="C71" s="60" t="s">
        <v>5</v>
      </c>
      <c r="D71" s="2"/>
      <c r="E71" s="2"/>
      <c r="F71" s="2"/>
      <c r="G71" s="2"/>
      <c r="M71" s="9"/>
      <c r="O71" s="9"/>
    </row>
    <row r="72" spans="1:15" ht="15" x14ac:dyDescent="0.25">
      <c r="A72" s="20">
        <f>A71+7</f>
        <v>41586</v>
      </c>
      <c r="B72" s="20">
        <f>B71+7</f>
        <v>41592</v>
      </c>
      <c r="C72" s="73" t="s">
        <v>5</v>
      </c>
      <c r="D72" s="20"/>
      <c r="E72" s="20"/>
      <c r="F72" s="20"/>
      <c r="G72" s="20"/>
      <c r="H72" s="64"/>
      <c r="I72" s="64"/>
      <c r="J72" s="64"/>
      <c r="K72" s="64"/>
      <c r="L72" s="64"/>
      <c r="M72" s="9"/>
      <c r="O72" s="9"/>
    </row>
    <row r="73" spans="1:15" ht="15" x14ac:dyDescent="0.25">
      <c r="A73" s="75">
        <v>41593</v>
      </c>
      <c r="B73" s="75">
        <v>41599</v>
      </c>
      <c r="C73" s="60" t="s">
        <v>5</v>
      </c>
      <c r="D73" s="75"/>
      <c r="E73" s="75"/>
      <c r="F73" s="75"/>
      <c r="G73" s="75"/>
      <c r="H73" s="64"/>
      <c r="I73" s="64"/>
      <c r="J73" s="64"/>
      <c r="K73" s="64"/>
      <c r="L73" s="64"/>
      <c r="M73" s="9"/>
      <c r="O73" s="9"/>
    </row>
    <row r="74" spans="1:15" ht="15" x14ac:dyDescent="0.25">
      <c r="A74" s="20">
        <f t="shared" ref="A74:B76" si="8">A73+7</f>
        <v>41600</v>
      </c>
      <c r="B74" s="20">
        <f t="shared" si="8"/>
        <v>41606</v>
      </c>
      <c r="C74" s="73" t="s">
        <v>5</v>
      </c>
      <c r="D74" s="20"/>
      <c r="E74" s="20"/>
      <c r="F74" s="20"/>
      <c r="G74" s="20"/>
      <c r="H74" s="64"/>
      <c r="I74" s="64"/>
      <c r="J74" s="64"/>
      <c r="K74" s="64"/>
      <c r="L74" s="64"/>
      <c r="M74" s="9"/>
      <c r="O74" s="9"/>
    </row>
    <row r="75" spans="1:15" ht="15" x14ac:dyDescent="0.25">
      <c r="A75" s="75">
        <f t="shared" si="8"/>
        <v>41607</v>
      </c>
      <c r="B75" s="75">
        <f t="shared" si="8"/>
        <v>41613</v>
      </c>
      <c r="C75" s="60" t="s">
        <v>5</v>
      </c>
      <c r="D75" s="75"/>
      <c r="E75" s="75"/>
      <c r="F75" s="75"/>
      <c r="G75" s="75"/>
      <c r="H75" s="64"/>
      <c r="I75" s="64"/>
      <c r="J75" s="64"/>
      <c r="K75" s="64"/>
      <c r="L75" s="64"/>
      <c r="M75" s="9"/>
      <c r="O75" s="9"/>
    </row>
    <row r="76" spans="1:15" ht="15" x14ac:dyDescent="0.25">
      <c r="A76" s="20">
        <f t="shared" si="8"/>
        <v>41614</v>
      </c>
      <c r="B76" s="20">
        <f t="shared" si="8"/>
        <v>41620</v>
      </c>
      <c r="C76" s="73" t="s">
        <v>5</v>
      </c>
      <c r="D76" s="20"/>
      <c r="E76" s="20"/>
      <c r="F76" s="20"/>
      <c r="G76" s="20"/>
      <c r="H76" s="64"/>
      <c r="I76" s="64"/>
      <c r="J76" s="64"/>
      <c r="K76" s="64"/>
      <c r="L76" s="64"/>
      <c r="M76" s="9"/>
      <c r="O76" s="9"/>
    </row>
    <row r="77" spans="1:15" ht="15" x14ac:dyDescent="0.25">
      <c r="A77" s="75">
        <f t="shared" ref="A77:B79" si="9">A76+7</f>
        <v>41621</v>
      </c>
      <c r="B77" s="75">
        <f t="shared" si="9"/>
        <v>41627</v>
      </c>
      <c r="C77" s="60" t="s">
        <v>5</v>
      </c>
      <c r="D77" s="75"/>
      <c r="E77" s="75"/>
      <c r="F77" s="75"/>
      <c r="G77" s="75"/>
      <c r="H77" s="64"/>
      <c r="I77" s="64"/>
      <c r="J77" s="64"/>
      <c r="K77" s="64"/>
      <c r="L77" s="64"/>
      <c r="M77" s="9"/>
      <c r="O77" s="9"/>
    </row>
    <row r="78" spans="1:15" ht="15" x14ac:dyDescent="0.25">
      <c r="A78" s="20">
        <f t="shared" si="9"/>
        <v>41628</v>
      </c>
      <c r="B78" s="20">
        <f t="shared" si="9"/>
        <v>41634</v>
      </c>
      <c r="C78" s="73" t="s">
        <v>5</v>
      </c>
      <c r="D78" s="20"/>
      <c r="E78" s="20"/>
      <c r="F78" s="20"/>
      <c r="G78" s="20"/>
      <c r="H78" s="64"/>
      <c r="I78" s="64"/>
      <c r="J78" s="64"/>
      <c r="K78" s="64"/>
      <c r="L78" s="64"/>
      <c r="M78" s="9"/>
      <c r="O78" s="9"/>
    </row>
    <row r="79" spans="1:15" ht="15" x14ac:dyDescent="0.25">
      <c r="A79" s="75">
        <f t="shared" si="9"/>
        <v>41635</v>
      </c>
      <c r="B79" s="75">
        <f t="shared" si="9"/>
        <v>41641</v>
      </c>
      <c r="C79" s="60" t="s">
        <v>5</v>
      </c>
      <c r="D79" s="75"/>
      <c r="E79" s="75"/>
      <c r="F79" s="75"/>
      <c r="G79" s="75"/>
      <c r="H79" s="64"/>
      <c r="I79" s="64"/>
      <c r="J79" s="64"/>
      <c r="K79" s="64"/>
      <c r="L79" s="64"/>
      <c r="M79" s="9"/>
      <c r="O79" s="9"/>
    </row>
    <row r="80" spans="1:15" ht="15" x14ac:dyDescent="0.25">
      <c r="A80" s="20">
        <f>A79+7</f>
        <v>41642</v>
      </c>
      <c r="B80" s="20">
        <f>B79+7</f>
        <v>41648</v>
      </c>
      <c r="C80" s="73" t="s">
        <v>5</v>
      </c>
      <c r="D80" s="20"/>
      <c r="E80" s="20"/>
      <c r="F80" s="20"/>
      <c r="G80" s="20"/>
      <c r="H80" s="64"/>
      <c r="I80" s="64"/>
      <c r="J80" s="64"/>
      <c r="K80" s="64"/>
      <c r="L80" s="64"/>
      <c r="M80" s="9"/>
      <c r="O80" s="9"/>
    </row>
    <row r="81" spans="1:15" s="81" customFormat="1" ht="15" x14ac:dyDescent="0.25">
      <c r="A81" s="75">
        <v>41649</v>
      </c>
      <c r="B81" s="75">
        <v>41655</v>
      </c>
      <c r="C81" s="60" t="s">
        <v>5</v>
      </c>
      <c r="D81" s="75"/>
      <c r="E81" s="75"/>
      <c r="F81" s="75"/>
      <c r="G81" s="75"/>
      <c r="H81" s="78"/>
      <c r="I81" s="78"/>
      <c r="J81" s="78"/>
      <c r="K81" s="78"/>
      <c r="L81" s="78"/>
      <c r="M81" s="76"/>
      <c r="O81" s="76"/>
    </row>
    <row r="82" spans="1:15" s="81" customFormat="1" ht="15" x14ac:dyDescent="0.25">
      <c r="A82" s="20">
        <f>A81+7</f>
        <v>41656</v>
      </c>
      <c r="B82" s="20">
        <f>B81+7</f>
        <v>41662</v>
      </c>
      <c r="C82" s="73" t="s">
        <v>5</v>
      </c>
      <c r="D82" s="20"/>
      <c r="E82" s="20"/>
      <c r="F82" s="20"/>
      <c r="G82" s="20"/>
      <c r="H82" s="78"/>
      <c r="I82" s="78"/>
      <c r="J82" s="78"/>
      <c r="K82" s="78"/>
      <c r="L82" s="78"/>
      <c r="M82" s="76"/>
      <c r="O82" s="76"/>
    </row>
    <row r="83" spans="1:15" s="81" customFormat="1" ht="15" x14ac:dyDescent="0.25">
      <c r="A83" s="75">
        <f>A82+7</f>
        <v>41663</v>
      </c>
      <c r="B83" s="75">
        <f>B82+7</f>
        <v>41669</v>
      </c>
      <c r="C83" s="60" t="s">
        <v>5</v>
      </c>
      <c r="D83" s="75"/>
      <c r="E83" s="75"/>
      <c r="F83" s="75"/>
      <c r="G83" s="75"/>
      <c r="H83" s="78"/>
      <c r="I83" s="78"/>
      <c r="J83" s="78"/>
      <c r="K83" s="78"/>
      <c r="L83" s="78"/>
      <c r="M83" s="76"/>
      <c r="O83" s="76"/>
    </row>
    <row r="84" spans="1:15" s="81" customFormat="1" ht="15" x14ac:dyDescent="0.25">
      <c r="A84" s="20">
        <f>A83+7</f>
        <v>41670</v>
      </c>
      <c r="B84" s="20">
        <f>B83+7</f>
        <v>41676</v>
      </c>
      <c r="C84" s="73" t="s">
        <v>5</v>
      </c>
      <c r="D84" s="20"/>
      <c r="E84" s="20"/>
      <c r="F84" s="20"/>
      <c r="G84" s="20"/>
      <c r="H84" s="78"/>
      <c r="I84" s="78"/>
      <c r="J84" s="78"/>
      <c r="K84" s="78"/>
      <c r="L84" s="78"/>
      <c r="M84" s="76"/>
      <c r="O84" s="76"/>
    </row>
    <row r="85" spans="1:15" ht="15" x14ac:dyDescent="0.25">
      <c r="A85" s="21" t="s">
        <v>34</v>
      </c>
      <c r="B85" s="21"/>
      <c r="C85" s="22">
        <f>SUM(C48:C84)</f>
        <v>0</v>
      </c>
      <c r="D85" s="22"/>
      <c r="E85" s="22"/>
      <c r="F85" s="22"/>
      <c r="G85" s="22"/>
      <c r="M85" s="9"/>
      <c r="N85" s="9"/>
      <c r="O85" s="9"/>
    </row>
    <row r="86" spans="1:15" ht="15" x14ac:dyDescent="0.25">
      <c r="A86" s="85"/>
      <c r="B86" s="86"/>
      <c r="C86" s="86"/>
      <c r="D86" s="86"/>
      <c r="E86" s="86"/>
      <c r="F86" s="86"/>
      <c r="G86" s="87"/>
      <c r="M86" s="9"/>
      <c r="N86" s="9"/>
      <c r="O86" s="9"/>
    </row>
    <row r="87" spans="1:15" ht="15" x14ac:dyDescent="0.25">
      <c r="A87" s="21" t="s">
        <v>35</v>
      </c>
      <c r="B87" s="21"/>
      <c r="C87" s="22">
        <f>SUM(C85+C44)</f>
        <v>0</v>
      </c>
      <c r="D87" s="22"/>
      <c r="E87" s="22"/>
      <c r="F87" s="22"/>
      <c r="G87" s="22"/>
      <c r="M87" s="9"/>
      <c r="N87" s="9"/>
      <c r="O87" s="9"/>
    </row>
    <row r="88" spans="1:15" ht="15" x14ac:dyDescent="0.25">
      <c r="A88" s="12"/>
      <c r="B88" s="16"/>
      <c r="G88"/>
    </row>
    <row r="89" spans="1:15" s="56" customFormat="1" ht="15" x14ac:dyDescent="0.25">
      <c r="A89" s="57" t="s">
        <v>1</v>
      </c>
      <c r="B89" s="10"/>
      <c r="C89"/>
      <c r="D89"/>
      <c r="E89"/>
      <c r="F89" s="9"/>
      <c r="G89" s="9"/>
    </row>
    <row r="90" spans="1:15" ht="15" x14ac:dyDescent="0.25">
      <c r="A90" s="5"/>
      <c r="B90" s="5"/>
      <c r="F90" s="9"/>
      <c r="G90" s="9"/>
    </row>
    <row r="91" spans="1:15" ht="15" x14ac:dyDescent="0.25">
      <c r="A91" s="42" t="s">
        <v>25</v>
      </c>
      <c r="B91" s="43"/>
      <c r="C91" s="43"/>
      <c r="D91" s="43"/>
      <c r="E91" s="43"/>
      <c r="F91" s="43"/>
      <c r="G91"/>
    </row>
    <row r="92" spans="1:15" x14ac:dyDescent="0.2">
      <c r="A92" s="9"/>
      <c r="B92" s="9"/>
      <c r="C92" s="9"/>
      <c r="D92" s="9"/>
      <c r="E92" s="9"/>
      <c r="F92" s="9"/>
      <c r="G92" s="9"/>
    </row>
    <row r="93" spans="1:15" x14ac:dyDescent="0.2">
      <c r="A93" s="9"/>
      <c r="B93" s="9"/>
      <c r="C93" s="9"/>
      <c r="D93" s="9"/>
      <c r="E93" s="9"/>
      <c r="F93" s="9"/>
      <c r="G93" s="9"/>
    </row>
    <row r="94" spans="1:15" x14ac:dyDescent="0.2">
      <c r="F94" s="9"/>
      <c r="G94" s="9"/>
    </row>
    <row r="95" spans="1:15" x14ac:dyDescent="0.2">
      <c r="F95" s="9"/>
      <c r="G95" s="9"/>
    </row>
    <row r="96" spans="1:15" x14ac:dyDescent="0.2">
      <c r="F96" s="9"/>
      <c r="G96" s="9"/>
    </row>
    <row r="97" spans="6:7" x14ac:dyDescent="0.2">
      <c r="F97" s="9"/>
      <c r="G97" s="9"/>
    </row>
    <row r="98" spans="6:7" x14ac:dyDescent="0.2">
      <c r="F98" s="9"/>
      <c r="G98" s="9"/>
    </row>
    <row r="99" spans="6:7" x14ac:dyDescent="0.2">
      <c r="F99" s="9"/>
      <c r="G99" s="9"/>
    </row>
    <row r="100" spans="6:7" x14ac:dyDescent="0.2">
      <c r="F100" s="9"/>
      <c r="G100" s="9"/>
    </row>
    <row r="101" spans="6:7" x14ac:dyDescent="0.2">
      <c r="F101" s="9"/>
      <c r="G101" s="9"/>
    </row>
    <row r="102" spans="6:7" x14ac:dyDescent="0.2">
      <c r="F102" s="9"/>
      <c r="G102" s="9"/>
    </row>
    <row r="103" spans="6:7" x14ac:dyDescent="0.2">
      <c r="F103" s="9"/>
      <c r="G103" s="9"/>
    </row>
    <row r="104" spans="6:7" x14ac:dyDescent="0.2">
      <c r="F104" s="9"/>
      <c r="G104" s="9"/>
    </row>
    <row r="105" spans="6:7" x14ac:dyDescent="0.2">
      <c r="F105" s="9"/>
      <c r="G105" s="9"/>
    </row>
    <row r="106" spans="6:7" x14ac:dyDescent="0.2">
      <c r="F106" s="9"/>
      <c r="G106" s="9"/>
    </row>
    <row r="107" spans="6:7" x14ac:dyDescent="0.2">
      <c r="F107" s="9"/>
      <c r="G107" s="9"/>
    </row>
    <row r="108" spans="6:7" x14ac:dyDescent="0.2">
      <c r="F108" s="9"/>
      <c r="G108" s="9"/>
    </row>
    <row r="109" spans="6:7" x14ac:dyDescent="0.2">
      <c r="F109" s="9"/>
      <c r="G109" s="9"/>
    </row>
    <row r="110" spans="6:7" x14ac:dyDescent="0.2">
      <c r="F110" s="9"/>
      <c r="G110" s="9"/>
    </row>
    <row r="111" spans="6:7" x14ac:dyDescent="0.2">
      <c r="F111" s="9"/>
      <c r="G111" s="9"/>
    </row>
    <row r="112" spans="6:7" x14ac:dyDescent="0.2">
      <c r="F112" s="9"/>
      <c r="G112" s="9"/>
    </row>
    <row r="113" spans="6:7" x14ac:dyDescent="0.2">
      <c r="F113" s="9"/>
      <c r="G113" s="9"/>
    </row>
    <row r="114" spans="6:7" x14ac:dyDescent="0.2">
      <c r="F114" s="9"/>
      <c r="G114" s="9"/>
    </row>
    <row r="115" spans="6:7" x14ac:dyDescent="0.2">
      <c r="F115" s="9"/>
      <c r="G115" s="9"/>
    </row>
    <row r="116" spans="6:7" x14ac:dyDescent="0.2">
      <c r="F116" s="9"/>
      <c r="G116" s="9"/>
    </row>
    <row r="117" spans="6:7" x14ac:dyDescent="0.2">
      <c r="F117" s="9"/>
      <c r="G117" s="9"/>
    </row>
    <row r="118" spans="6:7" x14ac:dyDescent="0.2">
      <c r="F118" s="9"/>
      <c r="G118" s="9"/>
    </row>
    <row r="119" spans="6:7" x14ac:dyDescent="0.2">
      <c r="F119" s="9"/>
      <c r="G119" s="9"/>
    </row>
    <row r="120" spans="6:7" x14ac:dyDescent="0.2">
      <c r="F120" s="9"/>
      <c r="G120" s="9"/>
    </row>
    <row r="121" spans="6:7" x14ac:dyDescent="0.2">
      <c r="F121" s="9"/>
      <c r="G121" s="9"/>
    </row>
    <row r="122" spans="6:7" x14ac:dyDescent="0.2">
      <c r="F122" s="9"/>
      <c r="G122" s="9"/>
    </row>
    <row r="123" spans="6:7" x14ac:dyDescent="0.2">
      <c r="F123" s="9"/>
      <c r="G123" s="9"/>
    </row>
    <row r="124" spans="6:7" x14ac:dyDescent="0.2">
      <c r="F124" s="9"/>
      <c r="G124" s="9"/>
    </row>
    <row r="125" spans="6:7" x14ac:dyDescent="0.2">
      <c r="F125" s="9"/>
      <c r="G125" s="9"/>
    </row>
    <row r="126" spans="6:7" x14ac:dyDescent="0.2">
      <c r="F126" s="9"/>
      <c r="G126" s="9"/>
    </row>
    <row r="127" spans="6:7" x14ac:dyDescent="0.2">
      <c r="F127" s="9"/>
      <c r="G127" s="9"/>
    </row>
    <row r="128" spans="6:7" x14ac:dyDescent="0.2">
      <c r="F128" s="9"/>
      <c r="G128" s="9"/>
    </row>
    <row r="129" spans="6:7" x14ac:dyDescent="0.2">
      <c r="F129" s="9"/>
      <c r="G129" s="9"/>
    </row>
    <row r="130" spans="6:7" x14ac:dyDescent="0.2">
      <c r="F130" s="9"/>
      <c r="G130" s="9"/>
    </row>
    <row r="131" spans="6:7" x14ac:dyDescent="0.2">
      <c r="F131" s="9"/>
      <c r="G131" s="9"/>
    </row>
    <row r="132" spans="6:7" x14ac:dyDescent="0.2">
      <c r="F132" s="9"/>
      <c r="G132" s="9"/>
    </row>
    <row r="133" spans="6:7" x14ac:dyDescent="0.2">
      <c r="F133" s="9"/>
      <c r="G133" s="9"/>
    </row>
    <row r="134" spans="6:7" x14ac:dyDescent="0.2">
      <c r="F134" s="9"/>
      <c r="G134" s="9"/>
    </row>
    <row r="135" spans="6:7" x14ac:dyDescent="0.2">
      <c r="F135" s="9"/>
      <c r="G135" s="9"/>
    </row>
    <row r="136" spans="6:7" x14ac:dyDescent="0.2">
      <c r="F136" s="9"/>
      <c r="G136" s="9"/>
    </row>
    <row r="137" spans="6:7" x14ac:dyDescent="0.2">
      <c r="F137" s="9"/>
      <c r="G137" s="9"/>
    </row>
    <row r="138" spans="6:7" x14ac:dyDescent="0.2">
      <c r="F138" s="9"/>
      <c r="G138" s="9"/>
    </row>
    <row r="139" spans="6:7" x14ac:dyDescent="0.2">
      <c r="F139" s="9"/>
      <c r="G139" s="9"/>
    </row>
    <row r="140" spans="6:7" x14ac:dyDescent="0.2">
      <c r="F140" s="9"/>
      <c r="G140" s="9"/>
    </row>
    <row r="141" spans="6:7" x14ac:dyDescent="0.2">
      <c r="F141" s="9"/>
      <c r="G141" s="9"/>
    </row>
    <row r="142" spans="6:7" x14ac:dyDescent="0.2">
      <c r="F142" s="9"/>
      <c r="G142" s="9"/>
    </row>
    <row r="143" spans="6:7" x14ac:dyDescent="0.2">
      <c r="F143" s="9"/>
      <c r="G143" s="9"/>
    </row>
    <row r="144" spans="6:7" x14ac:dyDescent="0.2">
      <c r="F144" s="9"/>
      <c r="G144" s="9"/>
    </row>
    <row r="145" spans="5:7" x14ac:dyDescent="0.2">
      <c r="E145" s="6"/>
      <c r="F145" s="9"/>
      <c r="G145" s="9"/>
    </row>
    <row r="146" spans="5:7" x14ac:dyDescent="0.2">
      <c r="F146" s="9"/>
      <c r="G146" s="9"/>
    </row>
  </sheetData>
  <mergeCells count="3">
    <mergeCell ref="A5:B5"/>
    <mergeCell ref="A46:B46"/>
    <mergeCell ref="A86:G8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44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workbookViewId="0">
      <selection activeCell="D44" sqref="D44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83" t="s">
        <v>23</v>
      </c>
      <c r="B5" s="84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>A40+7</f>
        <v>41656</v>
      </c>
      <c r="B41" s="2">
        <f>B40+7</f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4.45" x14ac:dyDescent="0.3">
      <c r="A42" s="20">
        <f>A41+7</f>
        <v>41663</v>
      </c>
      <c r="B42" s="20">
        <f>B41+7</f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4.45" x14ac:dyDescent="0.3">
      <c r="A43" s="2">
        <f>A42+7</f>
        <v>41670</v>
      </c>
      <c r="B43" s="2">
        <f>B42+7</f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1" t="s">
        <v>31</v>
      </c>
      <c r="B44" s="21"/>
      <c r="C44" s="22">
        <f>SUM(C8:C43)</f>
        <v>0</v>
      </c>
      <c r="D44" s="22">
        <f>SUM(D8:D43)</f>
        <v>0</v>
      </c>
      <c r="E44" s="22"/>
      <c r="F44" s="22"/>
      <c r="G44" s="22"/>
    </row>
    <row r="45" spans="1:8" ht="15" x14ac:dyDescent="0.25">
      <c r="A45" s="12"/>
      <c r="B45" s="13"/>
      <c r="C45" s="14"/>
      <c r="D45" s="15"/>
    </row>
    <row r="46" spans="1:8" ht="15" x14ac:dyDescent="0.25">
      <c r="A46" s="57" t="s">
        <v>1</v>
      </c>
      <c r="B46" s="26"/>
      <c r="C46" s="3"/>
      <c r="D46" s="4"/>
    </row>
    <row r="47" spans="1:8" ht="15" x14ac:dyDescent="0.25">
      <c r="A47" s="5"/>
      <c r="B47" s="5"/>
      <c r="C47" s="5"/>
      <c r="D47" s="5"/>
    </row>
    <row r="48" spans="1:8" ht="15" x14ac:dyDescent="0.25">
      <c r="A48" s="42" t="s">
        <v>25</v>
      </c>
      <c r="B48" s="43"/>
      <c r="C48" s="43"/>
      <c r="D48" s="43"/>
      <c r="E48" s="43"/>
      <c r="F48" s="43"/>
    </row>
    <row r="64" spans="9:9" x14ac:dyDescent="0.2">
      <c r="I64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workbookViewId="0">
      <selection activeCell="D45" sqref="D45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88" t="s">
        <v>24</v>
      </c>
      <c r="B5" s="89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4.45" x14ac:dyDescent="0.3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4.45" x14ac:dyDescent="0.3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4.45" x14ac:dyDescent="0.3">
      <c r="A41" s="35">
        <f>A40+7</f>
        <v>41656</v>
      </c>
      <c r="B41" s="36">
        <f>B40+7</f>
        <v>41662</v>
      </c>
      <c r="C41" s="66" t="s">
        <v>5</v>
      </c>
      <c r="D41" s="66" t="s">
        <v>5</v>
      </c>
      <c r="E41" s="36"/>
      <c r="F41" s="36"/>
      <c r="G41" s="36"/>
    </row>
    <row r="42" spans="1:7" ht="14.45" x14ac:dyDescent="0.3">
      <c r="A42" s="38">
        <f>A41+7</f>
        <v>41663</v>
      </c>
      <c r="B42" s="39">
        <f>B41+7</f>
        <v>41669</v>
      </c>
      <c r="C42" s="67" t="s">
        <v>5</v>
      </c>
      <c r="D42" s="67" t="s">
        <v>5</v>
      </c>
      <c r="E42" s="41"/>
      <c r="F42" s="41"/>
      <c r="G42" s="41"/>
    </row>
    <row r="43" spans="1:7" ht="14.45" x14ac:dyDescent="0.3">
      <c r="A43" s="35">
        <f>A42+7</f>
        <v>41670</v>
      </c>
      <c r="B43" s="36">
        <f>B42+7</f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21" t="s">
        <v>31</v>
      </c>
      <c r="B44" s="21"/>
      <c r="C44" s="22">
        <f>SUM(C7:C43)</f>
        <v>0</v>
      </c>
      <c r="D44" s="22">
        <f>SUM(D7:D43)</f>
        <v>0</v>
      </c>
      <c r="E44" s="22"/>
      <c r="F44" s="22"/>
      <c r="G44" s="22"/>
    </row>
    <row r="46" spans="1:7" ht="15" x14ac:dyDescent="0.2">
      <c r="A46" s="57" t="s">
        <v>1</v>
      </c>
      <c r="B46" s="57"/>
    </row>
    <row r="48" spans="1:7" ht="15" x14ac:dyDescent="0.25">
      <c r="A48" s="42" t="s">
        <v>25</v>
      </c>
      <c r="B48" s="43"/>
      <c r="C48" s="43"/>
      <c r="D48" s="43"/>
      <c r="E48" s="43"/>
      <c r="F48" s="43"/>
      <c r="G48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150" zoomScaleNormal="150" zoomScalePageLayoutView="150" workbookViewId="0">
      <selection activeCell="G1" sqref="G1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</cols>
  <sheetData>
    <row r="1" spans="1:6" ht="26.25" x14ac:dyDescent="0.2">
      <c r="A1" s="28" t="s">
        <v>37</v>
      </c>
      <c r="B1" s="29"/>
    </row>
    <row r="2" spans="1:6" ht="15" x14ac:dyDescent="0.25">
      <c r="A2" s="74" t="s">
        <v>39</v>
      </c>
    </row>
    <row r="4" spans="1:6" ht="29.25" customHeight="1" x14ac:dyDescent="0.25">
      <c r="A4" s="90" t="s">
        <v>38</v>
      </c>
      <c r="B4" s="91"/>
      <c r="C4" s="91"/>
      <c r="D4" s="91"/>
      <c r="E4" s="91"/>
      <c r="F4" s="91"/>
    </row>
    <row r="6" spans="1:6" ht="18" customHeight="1" x14ac:dyDescent="0.25">
      <c r="A6" s="49" t="s">
        <v>18</v>
      </c>
      <c r="B6" s="50"/>
      <c r="C6" s="50"/>
      <c r="D6" s="50"/>
      <c r="E6" s="50"/>
      <c r="F6" s="68">
        <v>373830649</v>
      </c>
    </row>
    <row r="7" spans="1:6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Program'!$C$87</f>
        <v>0</v>
      </c>
    </row>
    <row r="8" spans="1:6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6" ht="18" customHeight="1" x14ac:dyDescent="0.25">
      <c r="A9" s="45" t="s">
        <v>16</v>
      </c>
      <c r="B9" s="46"/>
      <c r="C9" s="48"/>
      <c r="D9" s="47"/>
      <c r="E9" s="47"/>
      <c r="F9" s="70">
        <f>'Purchases Outside SRP'!$C$44</f>
        <v>0</v>
      </c>
    </row>
    <row r="10" spans="1:6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6" ht="19.149999999999999" customHeight="1" x14ac:dyDescent="0.3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6" ht="16.899999999999999" customHeight="1" x14ac:dyDescent="0.3">
      <c r="A12" s="49" t="s">
        <v>27</v>
      </c>
      <c r="B12" s="49"/>
      <c r="C12" s="49"/>
      <c r="D12" s="49"/>
      <c r="E12" s="49"/>
      <c r="F12" s="72">
        <f>F11/F6</f>
        <v>0</v>
      </c>
    </row>
    <row r="13" spans="1:6" ht="21" customHeight="1" x14ac:dyDescent="0.3">
      <c r="A13" s="45" t="s">
        <v>21</v>
      </c>
      <c r="B13" s="46"/>
      <c r="C13" s="48"/>
      <c r="D13" s="47"/>
      <c r="E13" s="47"/>
      <c r="F13" s="70">
        <f>'Sales Outside SRP'!$C$44</f>
        <v>0</v>
      </c>
    </row>
    <row r="14" spans="1:6" ht="21" customHeight="1" x14ac:dyDescent="0.3">
      <c r="A14" s="49" t="s">
        <v>36</v>
      </c>
      <c r="B14" s="49"/>
      <c r="C14" s="55"/>
      <c r="D14" s="55"/>
      <c r="E14" s="54"/>
      <c r="F14" s="71">
        <f>F13/F6</f>
        <v>0</v>
      </c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TO</cp:lastModifiedBy>
  <cp:lastPrinted>2013-08-30T12:46:25Z</cp:lastPrinted>
  <dcterms:created xsi:type="dcterms:W3CDTF">2013-08-30T11:53:03Z</dcterms:created>
  <dcterms:modified xsi:type="dcterms:W3CDTF">2014-02-06T15:54:28Z</dcterms:modified>
</cp:coreProperties>
</file>